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ettaKornberg\Documents\"/>
    </mc:Choice>
  </mc:AlternateContent>
  <bookViews>
    <workbookView xWindow="-120" yWindow="-120" windowWidth="29040" windowHeight="15840"/>
  </bookViews>
  <sheets>
    <sheet name="Data notes" sheetId="1" r:id="rId1"/>
    <sheet name="Provincial Figure" sheetId="5" r:id="rId2"/>
    <sheet name="Provincial Table" sheetId="4" r:id="rId3"/>
    <sheet name="Suspect Drug Deaths by PHU "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3" i="3" l="1"/>
  <c r="F25" i="4"/>
  <c r="AD35" i="3"/>
  <c r="AD4" i="3"/>
  <c r="AD5" i="3"/>
  <c r="AD6" i="3"/>
  <c r="AD7" i="3"/>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6" i="3"/>
  <c r="AD37" i="3"/>
  <c r="AD38" i="3"/>
  <c r="F24" i="4" l="1"/>
  <c r="F16" i="4" l="1"/>
  <c r="F17" i="4"/>
  <c r="F18" i="4"/>
  <c r="F19" i="4"/>
  <c r="F20" i="4"/>
  <c r="F21" i="4"/>
  <c r="F22" i="4"/>
  <c r="F23" i="4"/>
  <c r="F15" i="4"/>
  <c r="F14" i="4" l="1"/>
  <c r="F13" i="4"/>
  <c r="F12" i="4"/>
  <c r="F11" i="4"/>
  <c r="F10" i="4"/>
  <c r="F9" i="4"/>
  <c r="F8" i="4"/>
  <c r="F7" i="4"/>
  <c r="F6" i="4"/>
  <c r="F5" i="4"/>
  <c r="F4" i="4"/>
  <c r="F3" i="4"/>
</calcChain>
</file>

<file path=xl/sharedStrings.xml><?xml version="1.0" encoding="utf-8"?>
<sst xmlns="http://schemas.openxmlformats.org/spreadsheetml/2006/main" count="138" uniqueCount="85">
  <si>
    <t>2019-12</t>
  </si>
  <si>
    <t>N</t>
  </si>
  <si>
    <t>Brant County Health Unit</t>
  </si>
  <si>
    <t>Chatham-Kent Health Unit</t>
  </si>
  <si>
    <t>Grey-Bruce Health Unit</t>
  </si>
  <si>
    <t>Huron Perth Health Unit</t>
  </si>
  <si>
    <t>Lambton Public Health</t>
  </si>
  <si>
    <t>Northwestern Health Unit</t>
  </si>
  <si>
    <t>Ottawa Public Health</t>
  </si>
  <si>
    <t>Peel Public Health</t>
  </si>
  <si>
    <t>Porcupine Health Unit</t>
  </si>
  <si>
    <t>Timiskaming Health Unit</t>
  </si>
  <si>
    <t>Toronto Public Health</t>
  </si>
  <si>
    <t>York Region Public Health</t>
  </si>
  <si>
    <t>Total</t>
  </si>
  <si>
    <t>2019-10</t>
  </si>
  <si>
    <t>2019-11</t>
  </si>
  <si>
    <t>Median 2019</t>
  </si>
  <si>
    <t>Median 2020</t>
  </si>
  <si>
    <t xml:space="preserve">https://www.publichealthontario.ca/en/data-and-analysis/substance-use/interactive-opioid-tool </t>
  </si>
  <si>
    <t>The most recent opioid-related deaths by PHU can be found on the Public Health Ontario Interactive Tool:</t>
  </si>
  <si>
    <t>2020-10</t>
  </si>
  <si>
    <t>Niagara Region Public Health</t>
  </si>
  <si>
    <t>Durham Region Health Department</t>
  </si>
  <si>
    <t>Eastern Ontario Health Unit</t>
  </si>
  <si>
    <t>Middlesex-London Health Unit</t>
  </si>
  <si>
    <t>Windsor-Essex County Health</t>
  </si>
  <si>
    <t>Halton Region Health Department</t>
  </si>
  <si>
    <t>Southwestern Public Health</t>
  </si>
  <si>
    <t xml:space="preserve"> Not allocated to PHU</t>
  </si>
  <si>
    <t>Haldimand-Norfolk Health Unit</t>
  </si>
  <si>
    <t>Haliburton, Kawartha, Pineridge Health Unit</t>
  </si>
  <si>
    <t>Kingston, Frontenac and Lennox &amp; Addington Public Health</t>
  </si>
  <si>
    <t>Peterborough Public Health Unit</t>
  </si>
  <si>
    <t>Source: Office of the Chief Coroner for Ontario</t>
  </si>
  <si>
    <r>
      <rPr>
        <b/>
        <sz val="11"/>
        <color theme="1"/>
        <rFont val="Calibri"/>
        <family val="2"/>
        <scheme val="minor"/>
      </rPr>
      <t>Suspect-drug related deaths</t>
    </r>
    <r>
      <rPr>
        <sz val="11"/>
        <color theme="1"/>
        <rFont val="Calibri"/>
        <family val="2"/>
        <scheme val="minor"/>
      </rPr>
      <t xml:space="preserve"> include deaths where the preliminary investigation by the investigating coroner indicated:
•	Drugs were found at the scene 
•	Drug paraphernalia at the scene 
•	History of drug abuse 
•	History of prescription of opioids 
•	History of methadone/suboxone treatment 
•	History of naloxone use 
•	Physical sign of drug use
•	Positional asphyxia 
•	Unresponsive with snoring prior to death
or
Preliminary findings from autopsy indicates a suspected drug intoxication
Excludes – death associated with trauma and medical assistance in dying cases</t>
    </r>
  </si>
  <si>
    <t>Suspect drug-related deaths</t>
  </si>
  <si>
    <t>2020*</t>
  </si>
  <si>
    <t>*preliminary and subject to change</t>
  </si>
  <si>
    <t>2019-01</t>
  </si>
  <si>
    <t>2019-02</t>
  </si>
  <si>
    <t>2019-03</t>
  </si>
  <si>
    <t>2019-04</t>
  </si>
  <si>
    <t>2019-05</t>
  </si>
  <si>
    <t>2019-06</t>
  </si>
  <si>
    <t>2019-07</t>
  </si>
  <si>
    <t>2019-08</t>
  </si>
  <si>
    <t>2019-09</t>
  </si>
  <si>
    <t>2020-01</t>
  </si>
  <si>
    <t>2020-02</t>
  </si>
  <si>
    <t>2020-03</t>
  </si>
  <si>
    <t>2020-04</t>
  </si>
  <si>
    <t>2020-05</t>
  </si>
  <si>
    <t>2020-06</t>
  </si>
  <si>
    <t>2020-07</t>
  </si>
  <si>
    <t>2020-08</t>
  </si>
  <si>
    <t>2020-09</t>
  </si>
  <si>
    <t>Confirmed opioid- related deaths</t>
  </si>
  <si>
    <t>Total  (confirmed + probable) opioid-related deaths</t>
  </si>
  <si>
    <r>
      <t xml:space="preserve">Purpose: </t>
    </r>
    <r>
      <rPr>
        <sz val="11"/>
        <color theme="1"/>
        <rFont val="Calibri"/>
        <family val="2"/>
        <scheme val="minor"/>
      </rPr>
      <t>The purpose of this report is to provide an early signal of potential trends in suspect drug-related deaths at a provincial and public health unit level. This is a syndromic surveillance approach where evidence from the scene/investigaion or preliminary autopsy findings are used to define cases rather than toxicology results and conclusions on the cause of death in an effort to provide more timely data.</t>
    </r>
  </si>
  <si>
    <t>Region of Waterloo Public Health</t>
  </si>
  <si>
    <t>Monthly Suspect Drug-related Deaths Summary Table, Ontario</t>
  </si>
  <si>
    <t>Algoma Public Health</t>
  </si>
  <si>
    <t>City of Hamilton Public Health Services</t>
  </si>
  <si>
    <t>Hastings and Prince Edward Public Health</t>
  </si>
  <si>
    <t>Simcoe Muskoka District Health Unit</t>
  </si>
  <si>
    <t>Thunder Bay District Health Unit</t>
  </si>
  <si>
    <t>Wellington-Dufferin-Guelph Public Health</t>
  </si>
  <si>
    <t>Renfrew County and District Health Unit</t>
  </si>
  <si>
    <t>North Bay Parry Sound District Health Unit</t>
  </si>
  <si>
    <t>Leeds, Grenville and Lanark District Health Unit</t>
  </si>
  <si>
    <t>2020-11</t>
  </si>
  <si>
    <t>Probable opioid related-deaths (toxicology + for opioids and pending confirmation)</t>
  </si>
  <si>
    <t>2020-12</t>
  </si>
  <si>
    <t>Sudbury and District Health</t>
  </si>
  <si>
    <t xml:space="preserve"> </t>
  </si>
  <si>
    <r>
      <rPr>
        <b/>
        <sz val="11"/>
        <color theme="1"/>
        <rFont val="Calibri"/>
        <family val="2"/>
        <scheme val="minor"/>
      </rPr>
      <t>Data notes:</t>
    </r>
    <r>
      <rPr>
        <sz val="11"/>
        <color theme="1"/>
        <rFont val="Calibri"/>
        <family val="2"/>
        <scheme val="minor"/>
      </rPr>
      <t xml:space="preserve"> Investigations of suspect-drug related deaths take many weeks with identification of a number of death types: (1) opioid; (2) non-opioid acute drug toxicity (3) natural deaths (example cardiac events) with different manners of deaths (natural, suicide, accidental).   
When deaths initially thought to be a suspected-drug related death is determined to be a natural death this death is not removed from the preliminary suspected drug related death count to maintain comparable baseline data for the most recent months.
Geographic regions are assigned based on location of death however due to delay in data entry may not yet be assigned for some of the most recent deaths and will be updated once available. 
The data are preliminary and subject to change.</t>
    </r>
  </si>
  <si>
    <t>2021-01</t>
  </si>
  <si>
    <t>2021*</t>
  </si>
  <si>
    <t>Data effective: Mar 12, 2021</t>
  </si>
  <si>
    <t>2021-02</t>
  </si>
  <si>
    <t>Suspect drug-related deaths and subset of opioid-related deaths 
in Ontario, January 2019-Feb 2021</t>
  </si>
  <si>
    <t>Office of the Chief Coroner, 
data effective 
Mar 12, 2021</t>
  </si>
  <si>
    <t>Suspect-drug related Deaths in Ontario, 
January 2019-February 2021</t>
  </si>
  <si>
    <r>
      <rPr>
        <b/>
        <sz val="11"/>
        <color theme="1"/>
        <rFont val="Calibri"/>
        <family val="2"/>
        <scheme val="minor"/>
      </rPr>
      <t xml:space="preserve">Tables and figures included: </t>
    </r>
    <r>
      <rPr>
        <sz val="11"/>
        <color theme="1"/>
        <rFont val="Calibri"/>
        <family val="2"/>
        <scheme val="minor"/>
      </rPr>
      <t xml:space="preserve">
The graph in the Provincial Figure tab shows the number of suspect drug-related deaths and confirmed and probable opioid-related deaths for Ontario by month from January 2019 to February 2021. The proportion of suspect drug-related deaths that end up being opioid-related deaths may vary at the individual health unit level. The Provincial Table tab shows the graph data from the previous tab in tabular form. 
The Suspect Drug Deaths by PHU shows the number of suspect drug-related deaths in Ontario by Public Health Unit and month from January 2019 to February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</si>
</sst>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u/>
      <sz val="11"/>
      <color theme="10"/>
      <name val="Calibri"/>
      <family val="2"/>
      <scheme val="minor"/>
    </font>
    <font>
      <b/>
      <sz val="11"/>
      <color theme="1"/>
      <name val="Arial"/>
      <family val="2"/>
    </font>
    <font>
      <sz val="11"/>
      <color theme="1"/>
      <name val="Arial"/>
      <family val="2"/>
    </font>
    <font>
      <sz val="11"/>
      <color rgb="FF000000"/>
      <name val="Arial"/>
      <family val="2"/>
    </font>
    <font>
      <sz val="11"/>
      <color rgb="FFFF0000"/>
      <name val="Arial"/>
      <family val="2"/>
    </font>
    <font>
      <sz val="8"/>
      <name val="Calibri"/>
      <family val="2"/>
      <scheme val="minor"/>
    </font>
    <font>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medium">
        <color rgb="FFC1C1C1"/>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C1C1C1"/>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70">
    <xf numFmtId="0" fontId="0" fillId="0" borderId="0" xfId="0"/>
    <xf numFmtId="0" fontId="1" fillId="0" borderId="0" xfId="0" applyFont="1"/>
    <xf numFmtId="0" fontId="0" fillId="0" borderId="0" xfId="0" applyAlignment="1">
      <alignment horizontal="center"/>
    </xf>
    <xf numFmtId="0" fontId="1" fillId="0" borderId="0" xfId="0" applyFont="1" applyAlignment="1">
      <alignment horizontal="center"/>
    </xf>
    <xf numFmtId="0" fontId="0" fillId="0" borderId="0" xfId="0" applyAlignment="1">
      <alignment wrapText="1"/>
    </xf>
    <xf numFmtId="0" fontId="0" fillId="0" borderId="0" xfId="0" applyFont="1"/>
    <xf numFmtId="0" fontId="2" fillId="0" borderId="1" xfId="0" applyFont="1" applyBorder="1" applyAlignment="1">
      <alignment horizontal="center" vertical="top" wrapText="1"/>
    </xf>
    <xf numFmtId="0" fontId="2" fillId="0" borderId="0" xfId="0" applyFont="1" applyAlignment="1">
      <alignment horizontal="center" vertical="top" wrapText="1"/>
    </xf>
    <xf numFmtId="0" fontId="2" fillId="0" borderId="1" xfId="0" applyFont="1" applyFill="1" applyBorder="1" applyAlignment="1">
      <alignment horizontal="center" vertical="top" wrapText="1"/>
    </xf>
    <xf numFmtId="0" fontId="3" fillId="2" borderId="0" xfId="0" applyFont="1" applyFill="1" applyAlignment="1">
      <alignment horizontal="center" vertical="center" wrapText="1"/>
    </xf>
    <xf numFmtId="0" fontId="0" fillId="0" borderId="0" xfId="0" applyFont="1" applyAlignment="1">
      <alignment vertical="center"/>
    </xf>
    <xf numFmtId="0" fontId="3" fillId="0" borderId="0" xfId="0" applyFont="1" applyAlignment="1">
      <alignment horizontal="center" vertical="center" wrapText="1"/>
    </xf>
    <xf numFmtId="0" fontId="4" fillId="0" borderId="0" xfId="1" applyAlignment="1">
      <alignment wrapText="1"/>
    </xf>
    <xf numFmtId="0" fontId="1" fillId="0" borderId="0" xfId="0" applyFont="1" applyAlignment="1">
      <alignment wrapText="1"/>
    </xf>
    <xf numFmtId="0" fontId="0" fillId="0" borderId="0" xfId="0" applyAlignment="1">
      <alignment horizontal="left" wrapText="1"/>
    </xf>
    <xf numFmtId="0" fontId="5" fillId="0" borderId="4" xfId="0" applyFont="1" applyBorder="1" applyAlignment="1">
      <alignment horizontal="center" vertical="center" wrapText="1"/>
    </xf>
    <xf numFmtId="0" fontId="7" fillId="0" borderId="4" xfId="0" applyFont="1" applyBorder="1" applyAlignment="1">
      <alignment horizontal="center" vertical="top" wrapText="1"/>
    </xf>
    <xf numFmtId="0" fontId="6" fillId="0" borderId="4" xfId="0" applyFont="1" applyBorder="1" applyAlignment="1">
      <alignment horizontal="center"/>
    </xf>
    <xf numFmtId="1" fontId="8" fillId="0" borderId="4" xfId="0" applyNumberFormat="1" applyFont="1" applyBorder="1" applyAlignment="1">
      <alignment horizontal="center"/>
    </xf>
    <xf numFmtId="0" fontId="6" fillId="0" borderId="0" xfId="0" applyFont="1" applyAlignment="1">
      <alignment horizontal="center"/>
    </xf>
    <xf numFmtId="0" fontId="3" fillId="0" borderId="0" xfId="0" applyFont="1" applyFill="1" applyAlignment="1">
      <alignment horizontal="center" vertical="center" wrapText="1"/>
    </xf>
    <xf numFmtId="0" fontId="1" fillId="0" borderId="1" xfId="0" applyFont="1" applyBorder="1" applyAlignment="1">
      <alignment horizontal="center" vertical="top" wrapText="1"/>
    </xf>
    <xf numFmtId="0" fontId="0" fillId="0" borderId="0" xfId="0" applyFont="1" applyAlignment="1">
      <alignment horizontal="center" vertical="center" wrapText="1"/>
    </xf>
    <xf numFmtId="0" fontId="2" fillId="2" borderId="0" xfId="0" applyFont="1" applyFill="1" applyAlignment="1">
      <alignment horizontal="center" vertical="top" wrapText="1"/>
    </xf>
    <xf numFmtId="0" fontId="0" fillId="2" borderId="0" xfId="0" applyFont="1" applyFill="1" applyAlignment="1">
      <alignment horizontal="center" vertical="center" wrapText="1"/>
    </xf>
    <xf numFmtId="0" fontId="0" fillId="2" borderId="0" xfId="0" applyFill="1" applyAlignment="1">
      <alignment horizontal="center"/>
    </xf>
    <xf numFmtId="0" fontId="2" fillId="0" borderId="6" xfId="0" applyFont="1" applyBorder="1" applyAlignment="1">
      <alignment horizontal="center" vertical="top" wrapText="1"/>
    </xf>
    <xf numFmtId="0" fontId="2" fillId="0" borderId="5" xfId="0" applyFont="1" applyBorder="1" applyAlignment="1">
      <alignment horizontal="center" vertical="top" wrapText="1"/>
    </xf>
    <xf numFmtId="0" fontId="2" fillId="2"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3" fillId="0" borderId="5" xfId="0" applyFont="1" applyFill="1" applyBorder="1" applyAlignment="1">
      <alignment horizontal="center" vertical="center" wrapText="1"/>
    </xf>
    <xf numFmtId="0" fontId="0" fillId="0" borderId="5" xfId="0" applyBorder="1" applyAlignment="1">
      <alignment horizontal="center"/>
    </xf>
    <xf numFmtId="0" fontId="0" fillId="2" borderId="5" xfId="0" applyFill="1" applyBorder="1" applyAlignment="1">
      <alignment horizontal="center"/>
    </xf>
    <xf numFmtId="0" fontId="6" fillId="0" borderId="4" xfId="0" applyFont="1" applyFill="1" applyBorder="1" applyAlignment="1">
      <alignment horizontal="center"/>
    </xf>
    <xf numFmtId="0" fontId="0" fillId="0" borderId="0" xfId="0" applyFont="1" applyAlignment="1">
      <alignment wrapText="1"/>
    </xf>
    <xf numFmtId="0" fontId="2" fillId="2" borderId="0" xfId="0" applyFont="1" applyFill="1" applyBorder="1" applyAlignment="1">
      <alignment horizontal="center" vertical="top" wrapText="1"/>
    </xf>
    <xf numFmtId="0" fontId="3" fillId="2" borderId="7" xfId="0" applyFont="1" applyFill="1" applyBorder="1" applyAlignment="1">
      <alignment horizontal="center" vertical="center" wrapText="1"/>
    </xf>
    <xf numFmtId="1" fontId="0" fillId="0" borderId="0" xfId="0" applyNumberFormat="1" applyAlignment="1">
      <alignment horizontal="center"/>
    </xf>
    <xf numFmtId="1" fontId="0" fillId="0" borderId="0" xfId="0" applyNumberFormat="1" applyFont="1" applyAlignment="1">
      <alignment horizontal="center"/>
    </xf>
    <xf numFmtId="1" fontId="0" fillId="0" borderId="0" xfId="0" applyNumberFormat="1" applyAlignment="1">
      <alignment horizontal="center" vertical="center"/>
    </xf>
    <xf numFmtId="0" fontId="2" fillId="3" borderId="0" xfId="0" applyFont="1" applyFill="1" applyAlignment="1">
      <alignment horizontal="center" vertical="top" wrapText="1"/>
    </xf>
    <xf numFmtId="0" fontId="2" fillId="3" borderId="5" xfId="0" applyFont="1" applyFill="1" applyBorder="1" applyAlignment="1">
      <alignment horizontal="center" vertical="top" wrapText="1"/>
    </xf>
    <xf numFmtId="0" fontId="3" fillId="3" borderId="5" xfId="0" applyFont="1" applyFill="1" applyBorder="1" applyAlignment="1">
      <alignment horizontal="center" vertical="center" wrapText="1"/>
    </xf>
    <xf numFmtId="0" fontId="3" fillId="3" borderId="0" xfId="0" applyFont="1" applyFill="1" applyAlignment="1">
      <alignment horizontal="center" vertical="center" wrapText="1"/>
    </xf>
    <xf numFmtId="0" fontId="0" fillId="3" borderId="0" xfId="0" applyFont="1" applyFill="1" applyAlignment="1">
      <alignment horizontal="center" vertical="center" wrapText="1"/>
    </xf>
    <xf numFmtId="0" fontId="0" fillId="3" borderId="0" xfId="0" applyFill="1" applyAlignment="1">
      <alignment horizontal="center"/>
    </xf>
    <xf numFmtId="0" fontId="0" fillId="3" borderId="5" xfId="0" applyFill="1" applyBorder="1" applyAlignment="1">
      <alignment horizontal="center"/>
    </xf>
    <xf numFmtId="1" fontId="0" fillId="0" borderId="5" xfId="0" applyNumberFormat="1" applyBorder="1" applyAlignment="1">
      <alignment horizontal="center"/>
    </xf>
    <xf numFmtId="0" fontId="1" fillId="0" borderId="5" xfId="0" applyFont="1" applyBorder="1" applyAlignment="1">
      <alignment horizontal="center"/>
    </xf>
    <xf numFmtId="0" fontId="7" fillId="0" borderId="9" xfId="0" applyFont="1" applyBorder="1" applyAlignment="1">
      <alignment horizontal="center" vertical="top" wrapText="1"/>
    </xf>
    <xf numFmtId="0" fontId="6" fillId="0" borderId="9" xfId="0" applyFont="1" applyBorder="1" applyAlignment="1">
      <alignment horizontal="center"/>
    </xf>
    <xf numFmtId="1" fontId="8" fillId="0" borderId="9" xfId="0" applyNumberFormat="1" applyFont="1" applyBorder="1" applyAlignment="1">
      <alignment horizontal="center"/>
    </xf>
    <xf numFmtId="0" fontId="0" fillId="2" borderId="7" xfId="0" applyFont="1" applyFill="1" applyBorder="1" applyAlignment="1">
      <alignment horizontal="center" vertical="center"/>
    </xf>
    <xf numFmtId="0" fontId="0" fillId="2" borderId="0" xfId="0" applyFont="1" applyFill="1" applyAlignment="1">
      <alignment horizontal="center" vertical="center"/>
    </xf>
    <xf numFmtId="0" fontId="2" fillId="0" borderId="0" xfId="0" applyFont="1" applyFill="1" applyAlignment="1">
      <alignment horizontal="center" vertical="top" wrapText="1"/>
    </xf>
    <xf numFmtId="0" fontId="2" fillId="0" borderId="5" xfId="0" applyFont="1" applyFill="1" applyBorder="1" applyAlignment="1">
      <alignment horizontal="center" vertical="top" wrapText="1"/>
    </xf>
    <xf numFmtId="0" fontId="0" fillId="0" borderId="0" xfId="0" applyFont="1" applyFill="1" applyAlignment="1">
      <alignment horizontal="center" vertical="center" wrapText="1"/>
    </xf>
    <xf numFmtId="0" fontId="0" fillId="0" borderId="0" xfId="0" applyFill="1" applyAlignment="1">
      <alignment horizontal="center"/>
    </xf>
    <xf numFmtId="0" fontId="0" fillId="0" borderId="5" xfId="0" applyFill="1" applyBorder="1" applyAlignment="1">
      <alignment horizontal="center"/>
    </xf>
    <xf numFmtId="1" fontId="10" fillId="0" borderId="4" xfId="0" applyNumberFormat="1" applyFont="1" applyBorder="1" applyAlignment="1">
      <alignment horizontal="center"/>
    </xf>
    <xf numFmtId="1" fontId="0" fillId="0" borderId="0" xfId="0" applyNumberFormat="1" applyBorder="1" applyAlignment="1">
      <alignment horizontal="center"/>
    </xf>
    <xf numFmtId="0" fontId="0" fillId="2" borderId="5" xfId="0" applyFont="1" applyFill="1" applyBorder="1" applyAlignment="1">
      <alignment horizontal="center" vertical="center"/>
    </xf>
    <xf numFmtId="1" fontId="6" fillId="0" borderId="4" xfId="0" applyNumberFormat="1" applyFont="1" applyBorder="1" applyAlignment="1">
      <alignment horizontal="center"/>
    </xf>
    <xf numFmtId="0" fontId="6" fillId="0" borderId="0" xfId="0" applyFont="1" applyAlignment="1">
      <alignment horizontal="left" wrapText="1"/>
    </xf>
    <xf numFmtId="0" fontId="5" fillId="0" borderId="5" xfId="0" applyFont="1" applyBorder="1" applyAlignment="1">
      <alignment horizont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CA" sz="2800"/>
              <a:t>Suspect drug-related deaths and subset of opioid-related deaths </a:t>
            </a:r>
          </a:p>
          <a:p>
            <a:pPr>
              <a:defRPr sz="1800"/>
            </a:pPr>
            <a:r>
              <a:rPr lang="en-CA" sz="2800"/>
              <a:t>in Ontario, January 2019-Feb</a:t>
            </a:r>
            <a:r>
              <a:rPr lang="en-CA" sz="2800" baseline="0"/>
              <a:t> 2021</a:t>
            </a:r>
            <a:endParaRPr lang="en-CA" sz="2400"/>
          </a:p>
        </c:rich>
      </c:tx>
      <c:layout>
        <c:manualLayout>
          <c:xMode val="edge"/>
          <c:yMode val="edge"/>
          <c:x val="0.15350045959696837"/>
          <c:y val="6.2717959264142212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9528871062704643E-2"/>
          <c:y val="0.22736430427148555"/>
          <c:w val="0.82761515518697337"/>
          <c:h val="0.60437969475038089"/>
        </c:manualLayout>
      </c:layout>
      <c:barChart>
        <c:barDir val="col"/>
        <c:grouping val="stacked"/>
        <c:varyColors val="0"/>
        <c:ser>
          <c:idx val="1"/>
          <c:order val="0"/>
          <c:tx>
            <c:v>Confirmed opioid-related deaths</c:v>
          </c:tx>
          <c:spPr>
            <a:solidFill>
              <a:schemeClr val="accent6"/>
            </a:solidFill>
            <a:ln>
              <a:noFill/>
            </a:ln>
            <a:effectLst/>
          </c:spPr>
          <c:invertIfNegative val="0"/>
          <c:cat>
            <c:multiLvlStrRef>
              <c:f>'Provincial Table'!$A$3:$B$28</c:f>
              <c:multiLvlStrCache>
                <c:ptCount val="26"/>
                <c:lvl>
                  <c:pt idx="0">
                    <c:v>2019-01</c:v>
                  </c:pt>
                  <c:pt idx="1">
                    <c:v>2019-02</c:v>
                  </c:pt>
                  <c:pt idx="2">
                    <c:v>2019-03</c:v>
                  </c:pt>
                  <c:pt idx="3">
                    <c:v>2019-04</c:v>
                  </c:pt>
                  <c:pt idx="4">
                    <c:v>2019-05</c:v>
                  </c:pt>
                  <c:pt idx="5">
                    <c:v>2019-06</c:v>
                  </c:pt>
                  <c:pt idx="6">
                    <c:v>2019-07</c:v>
                  </c:pt>
                  <c:pt idx="7">
                    <c:v>2019-08</c:v>
                  </c:pt>
                  <c:pt idx="8">
                    <c:v>2019-09</c:v>
                  </c:pt>
                  <c:pt idx="9">
                    <c:v>2019-10</c:v>
                  </c:pt>
                  <c:pt idx="10">
                    <c:v>2019-11</c:v>
                  </c:pt>
                  <c:pt idx="11">
                    <c:v>2019-12</c:v>
                  </c:pt>
                  <c:pt idx="12">
                    <c:v>2020-01</c:v>
                  </c:pt>
                  <c:pt idx="13">
                    <c:v>2020-02</c:v>
                  </c:pt>
                  <c:pt idx="14">
                    <c:v>2020-03</c:v>
                  </c:pt>
                  <c:pt idx="15">
                    <c:v>2020-04</c:v>
                  </c:pt>
                  <c:pt idx="16">
                    <c:v>2020-05</c:v>
                  </c:pt>
                  <c:pt idx="17">
                    <c:v>2020-06</c:v>
                  </c:pt>
                  <c:pt idx="18">
                    <c:v>2020-07</c:v>
                  </c:pt>
                  <c:pt idx="19">
                    <c:v>2020-08</c:v>
                  </c:pt>
                  <c:pt idx="20">
                    <c:v>2020-09</c:v>
                  </c:pt>
                  <c:pt idx="21">
                    <c:v>2020-10</c:v>
                  </c:pt>
                  <c:pt idx="22">
                    <c:v>2020-11</c:v>
                  </c:pt>
                  <c:pt idx="23">
                    <c:v>2020-12</c:v>
                  </c:pt>
                  <c:pt idx="24">
                    <c:v>2021-01</c:v>
                  </c:pt>
                  <c:pt idx="25">
                    <c:v>2021-02</c:v>
                  </c:pt>
                </c:lvl>
                <c:lvl>
                  <c:pt idx="0">
                    <c:v>2019</c:v>
                  </c:pt>
                  <c:pt idx="12">
                    <c:v>2020*</c:v>
                  </c:pt>
                  <c:pt idx="24">
                    <c:v>2021*</c:v>
                  </c:pt>
                </c:lvl>
              </c:multiLvlStrCache>
            </c:multiLvlStrRef>
          </c:cat>
          <c:val>
            <c:numRef>
              <c:f>'Provincial Table'!$D$3:$D$28</c:f>
              <c:numCache>
                <c:formatCode>General</c:formatCode>
                <c:ptCount val="26"/>
                <c:pt idx="0">
                  <c:v>135</c:v>
                </c:pt>
                <c:pt idx="1">
                  <c:v>137</c:v>
                </c:pt>
                <c:pt idx="2">
                  <c:v>178</c:v>
                </c:pt>
                <c:pt idx="3">
                  <c:v>175</c:v>
                </c:pt>
                <c:pt idx="4">
                  <c:v>162</c:v>
                </c:pt>
                <c:pt idx="5">
                  <c:v>126</c:v>
                </c:pt>
                <c:pt idx="6">
                  <c:v>94</c:v>
                </c:pt>
                <c:pt idx="7">
                  <c:v>82</c:v>
                </c:pt>
                <c:pt idx="8">
                  <c:v>64</c:v>
                </c:pt>
                <c:pt idx="9">
                  <c:v>92</c:v>
                </c:pt>
                <c:pt idx="10">
                  <c:v>119</c:v>
                </c:pt>
                <c:pt idx="11">
                  <c:v>148</c:v>
                </c:pt>
                <c:pt idx="12">
                  <c:v>151</c:v>
                </c:pt>
                <c:pt idx="13">
                  <c:v>138</c:v>
                </c:pt>
                <c:pt idx="14">
                  <c:v>167</c:v>
                </c:pt>
                <c:pt idx="15">
                  <c:v>209</c:v>
                </c:pt>
                <c:pt idx="16">
                  <c:v>229</c:v>
                </c:pt>
                <c:pt idx="17">
                  <c:v>174</c:v>
                </c:pt>
                <c:pt idx="18">
                  <c:v>208</c:v>
                </c:pt>
                <c:pt idx="19">
                  <c:v>205</c:v>
                </c:pt>
                <c:pt idx="20">
                  <c:v>185</c:v>
                </c:pt>
                <c:pt idx="21">
                  <c:v>212</c:v>
                </c:pt>
                <c:pt idx="22">
                  <c:v>203</c:v>
                </c:pt>
              </c:numCache>
            </c:numRef>
          </c:val>
          <c:extLst>
            <c:ext xmlns:c16="http://schemas.microsoft.com/office/drawing/2014/chart" uri="{C3380CC4-5D6E-409C-BE32-E72D297353CC}">
              <c16:uniqueId val="{00000000-2F1C-40DC-98C7-00A23961D984}"/>
            </c:ext>
          </c:extLst>
        </c:ser>
        <c:ser>
          <c:idx val="2"/>
          <c:order val="1"/>
          <c:tx>
            <c:strRef>
              <c:f>'Provincial Table'!$E$2</c:f>
              <c:strCache>
                <c:ptCount val="1"/>
                <c:pt idx="0">
                  <c:v>Probable opioid related-deaths (toxicology + for opioids and pending confirmation)</c:v>
                </c:pt>
              </c:strCache>
            </c:strRef>
          </c:tx>
          <c:spPr>
            <a:solidFill>
              <a:schemeClr val="accent4">
                <a:lumMod val="60000"/>
                <a:lumOff val="40000"/>
              </a:schemeClr>
            </a:solidFill>
            <a:ln>
              <a:noFill/>
            </a:ln>
            <a:effectLst/>
          </c:spPr>
          <c:invertIfNegative val="0"/>
          <c:cat>
            <c:multiLvlStrRef>
              <c:f>'Provincial Table'!$A$3:$B$28</c:f>
              <c:multiLvlStrCache>
                <c:ptCount val="26"/>
                <c:lvl>
                  <c:pt idx="0">
                    <c:v>2019-01</c:v>
                  </c:pt>
                  <c:pt idx="1">
                    <c:v>2019-02</c:v>
                  </c:pt>
                  <c:pt idx="2">
                    <c:v>2019-03</c:v>
                  </c:pt>
                  <c:pt idx="3">
                    <c:v>2019-04</c:v>
                  </c:pt>
                  <c:pt idx="4">
                    <c:v>2019-05</c:v>
                  </c:pt>
                  <c:pt idx="5">
                    <c:v>2019-06</c:v>
                  </c:pt>
                  <c:pt idx="6">
                    <c:v>2019-07</c:v>
                  </c:pt>
                  <c:pt idx="7">
                    <c:v>2019-08</c:v>
                  </c:pt>
                  <c:pt idx="8">
                    <c:v>2019-09</c:v>
                  </c:pt>
                  <c:pt idx="9">
                    <c:v>2019-10</c:v>
                  </c:pt>
                  <c:pt idx="10">
                    <c:v>2019-11</c:v>
                  </c:pt>
                  <c:pt idx="11">
                    <c:v>2019-12</c:v>
                  </c:pt>
                  <c:pt idx="12">
                    <c:v>2020-01</c:v>
                  </c:pt>
                  <c:pt idx="13">
                    <c:v>2020-02</c:v>
                  </c:pt>
                  <c:pt idx="14">
                    <c:v>2020-03</c:v>
                  </c:pt>
                  <c:pt idx="15">
                    <c:v>2020-04</c:v>
                  </c:pt>
                  <c:pt idx="16">
                    <c:v>2020-05</c:v>
                  </c:pt>
                  <c:pt idx="17">
                    <c:v>2020-06</c:v>
                  </c:pt>
                  <c:pt idx="18">
                    <c:v>2020-07</c:v>
                  </c:pt>
                  <c:pt idx="19">
                    <c:v>2020-08</c:v>
                  </c:pt>
                  <c:pt idx="20">
                    <c:v>2020-09</c:v>
                  </c:pt>
                  <c:pt idx="21">
                    <c:v>2020-10</c:v>
                  </c:pt>
                  <c:pt idx="22">
                    <c:v>2020-11</c:v>
                  </c:pt>
                  <c:pt idx="23">
                    <c:v>2020-12</c:v>
                  </c:pt>
                  <c:pt idx="24">
                    <c:v>2021-01</c:v>
                  </c:pt>
                  <c:pt idx="25">
                    <c:v>2021-02</c:v>
                  </c:pt>
                </c:lvl>
                <c:lvl>
                  <c:pt idx="0">
                    <c:v>2019</c:v>
                  </c:pt>
                  <c:pt idx="12">
                    <c:v>2020*</c:v>
                  </c:pt>
                  <c:pt idx="24">
                    <c:v>2021*</c:v>
                  </c:pt>
                </c:lvl>
              </c:multiLvlStrCache>
            </c:multiLvlStrRef>
          </c:cat>
          <c:val>
            <c:numRef>
              <c:f>'Provincial Table'!$E$3:$E$28</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1</c:v>
                </c:pt>
                <c:pt idx="14">
                  <c:v>1</c:v>
                </c:pt>
                <c:pt idx="15">
                  <c:v>1</c:v>
                </c:pt>
                <c:pt idx="16">
                  <c:v>1</c:v>
                </c:pt>
                <c:pt idx="17">
                  <c:v>5</c:v>
                </c:pt>
                <c:pt idx="18">
                  <c:v>6</c:v>
                </c:pt>
                <c:pt idx="19">
                  <c:v>12</c:v>
                </c:pt>
                <c:pt idx="20">
                  <c:v>7</c:v>
                </c:pt>
                <c:pt idx="21">
                  <c:v>15</c:v>
                </c:pt>
                <c:pt idx="22">
                  <c:v>37</c:v>
                </c:pt>
              </c:numCache>
            </c:numRef>
          </c:val>
          <c:extLst>
            <c:ext xmlns:c16="http://schemas.microsoft.com/office/drawing/2014/chart" uri="{C3380CC4-5D6E-409C-BE32-E72D297353CC}">
              <c16:uniqueId val="{00000001-2F1C-40DC-98C7-00A23961D984}"/>
            </c:ext>
          </c:extLst>
        </c:ser>
        <c:dLbls>
          <c:showLegendKey val="0"/>
          <c:showVal val="0"/>
          <c:showCatName val="0"/>
          <c:showSerName val="0"/>
          <c:showPercent val="0"/>
          <c:showBubbleSize val="0"/>
        </c:dLbls>
        <c:gapWidth val="100"/>
        <c:overlap val="100"/>
        <c:axId val="372546568"/>
        <c:axId val="372542960"/>
      </c:barChart>
      <c:lineChart>
        <c:grouping val="standard"/>
        <c:varyColors val="0"/>
        <c:ser>
          <c:idx val="0"/>
          <c:order val="2"/>
          <c:tx>
            <c:strRef>
              <c:f>'Provincial Table'!$C$2</c:f>
              <c:strCache>
                <c:ptCount val="1"/>
                <c:pt idx="0">
                  <c:v>Suspect drug-related deaths</c:v>
                </c:pt>
              </c:strCache>
            </c:strRef>
          </c:tx>
          <c:spPr>
            <a:ln w="28575" cap="rnd">
              <a:solidFill>
                <a:schemeClr val="accent1"/>
              </a:solidFill>
              <a:round/>
            </a:ln>
            <a:effectLst/>
          </c:spPr>
          <c:marker>
            <c:symbol val="none"/>
          </c:marker>
          <c:cat>
            <c:multiLvlStrRef>
              <c:f>'Provincial Table'!$A$3:$B$28</c:f>
              <c:multiLvlStrCache>
                <c:ptCount val="26"/>
                <c:lvl>
                  <c:pt idx="0">
                    <c:v>2019-01</c:v>
                  </c:pt>
                  <c:pt idx="1">
                    <c:v>2019-02</c:v>
                  </c:pt>
                  <c:pt idx="2">
                    <c:v>2019-03</c:v>
                  </c:pt>
                  <c:pt idx="3">
                    <c:v>2019-04</c:v>
                  </c:pt>
                  <c:pt idx="4">
                    <c:v>2019-05</c:v>
                  </c:pt>
                  <c:pt idx="5">
                    <c:v>2019-06</c:v>
                  </c:pt>
                  <c:pt idx="6">
                    <c:v>2019-07</c:v>
                  </c:pt>
                  <c:pt idx="7">
                    <c:v>2019-08</c:v>
                  </c:pt>
                  <c:pt idx="8">
                    <c:v>2019-09</c:v>
                  </c:pt>
                  <c:pt idx="9">
                    <c:v>2019-10</c:v>
                  </c:pt>
                  <c:pt idx="10">
                    <c:v>2019-11</c:v>
                  </c:pt>
                  <c:pt idx="11">
                    <c:v>2019-12</c:v>
                  </c:pt>
                  <c:pt idx="12">
                    <c:v>2020-01</c:v>
                  </c:pt>
                  <c:pt idx="13">
                    <c:v>2020-02</c:v>
                  </c:pt>
                  <c:pt idx="14">
                    <c:v>2020-03</c:v>
                  </c:pt>
                  <c:pt idx="15">
                    <c:v>2020-04</c:v>
                  </c:pt>
                  <c:pt idx="16">
                    <c:v>2020-05</c:v>
                  </c:pt>
                  <c:pt idx="17">
                    <c:v>2020-06</c:v>
                  </c:pt>
                  <c:pt idx="18">
                    <c:v>2020-07</c:v>
                  </c:pt>
                  <c:pt idx="19">
                    <c:v>2020-08</c:v>
                  </c:pt>
                  <c:pt idx="20">
                    <c:v>2020-09</c:v>
                  </c:pt>
                  <c:pt idx="21">
                    <c:v>2020-10</c:v>
                  </c:pt>
                  <c:pt idx="22">
                    <c:v>2020-11</c:v>
                  </c:pt>
                  <c:pt idx="23">
                    <c:v>2020-12</c:v>
                  </c:pt>
                  <c:pt idx="24">
                    <c:v>2021-01</c:v>
                  </c:pt>
                  <c:pt idx="25">
                    <c:v>2021-02</c:v>
                  </c:pt>
                </c:lvl>
                <c:lvl>
                  <c:pt idx="0">
                    <c:v>2019</c:v>
                  </c:pt>
                  <c:pt idx="12">
                    <c:v>2020*</c:v>
                  </c:pt>
                  <c:pt idx="24">
                    <c:v>2021*</c:v>
                  </c:pt>
                </c:lvl>
              </c:multiLvlStrCache>
            </c:multiLvlStrRef>
          </c:cat>
          <c:val>
            <c:numRef>
              <c:f>'Provincial Table'!$C$3:$C$28</c:f>
              <c:numCache>
                <c:formatCode>General</c:formatCode>
                <c:ptCount val="26"/>
                <c:pt idx="0">
                  <c:v>198</c:v>
                </c:pt>
                <c:pt idx="1">
                  <c:v>204</c:v>
                </c:pt>
                <c:pt idx="2">
                  <c:v>252</c:v>
                </c:pt>
                <c:pt idx="3">
                  <c:v>257</c:v>
                </c:pt>
                <c:pt idx="4">
                  <c:v>237</c:v>
                </c:pt>
                <c:pt idx="5">
                  <c:v>199</c:v>
                </c:pt>
                <c:pt idx="6">
                  <c:v>175</c:v>
                </c:pt>
                <c:pt idx="7">
                  <c:v>148</c:v>
                </c:pt>
                <c:pt idx="8">
                  <c:v>119</c:v>
                </c:pt>
                <c:pt idx="9">
                  <c:v>153</c:v>
                </c:pt>
                <c:pt idx="10">
                  <c:v>203</c:v>
                </c:pt>
                <c:pt idx="11">
                  <c:v>227</c:v>
                </c:pt>
                <c:pt idx="12">
                  <c:v>229</c:v>
                </c:pt>
                <c:pt idx="13">
                  <c:v>212</c:v>
                </c:pt>
                <c:pt idx="14">
                  <c:v>256</c:v>
                </c:pt>
                <c:pt idx="15">
                  <c:v>275</c:v>
                </c:pt>
                <c:pt idx="16">
                  <c:v>326</c:v>
                </c:pt>
                <c:pt idx="17">
                  <c:v>297</c:v>
                </c:pt>
                <c:pt idx="18">
                  <c:v>322</c:v>
                </c:pt>
                <c:pt idx="19">
                  <c:v>321</c:v>
                </c:pt>
                <c:pt idx="20">
                  <c:v>309</c:v>
                </c:pt>
                <c:pt idx="21">
                  <c:v>324</c:v>
                </c:pt>
                <c:pt idx="22">
                  <c:v>338</c:v>
                </c:pt>
                <c:pt idx="23">
                  <c:v>356</c:v>
                </c:pt>
                <c:pt idx="24">
                  <c:v>325</c:v>
                </c:pt>
                <c:pt idx="25">
                  <c:v>300</c:v>
                </c:pt>
              </c:numCache>
            </c:numRef>
          </c:val>
          <c:smooth val="0"/>
          <c:extLst>
            <c:ext xmlns:c16="http://schemas.microsoft.com/office/drawing/2014/chart" uri="{C3380CC4-5D6E-409C-BE32-E72D297353CC}">
              <c16:uniqueId val="{00000002-2F1C-40DC-98C7-00A23961D984}"/>
            </c:ext>
          </c:extLst>
        </c:ser>
        <c:dLbls>
          <c:showLegendKey val="0"/>
          <c:showVal val="0"/>
          <c:showCatName val="0"/>
          <c:showSerName val="0"/>
          <c:showPercent val="0"/>
          <c:showBubbleSize val="0"/>
        </c:dLbls>
        <c:marker val="1"/>
        <c:smooth val="0"/>
        <c:axId val="292078792"/>
        <c:axId val="292077152"/>
      </c:lineChart>
      <c:catAx>
        <c:axId val="292078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92077152"/>
        <c:crosses val="autoZero"/>
        <c:auto val="1"/>
        <c:lblAlgn val="ctr"/>
        <c:lblOffset val="100"/>
        <c:noMultiLvlLbl val="0"/>
      </c:catAx>
      <c:valAx>
        <c:axId val="292077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a:t>Number of Sucpect Drug-related Deaths</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92078792"/>
        <c:crosses val="autoZero"/>
        <c:crossBetween val="between"/>
      </c:valAx>
      <c:valAx>
        <c:axId val="372542960"/>
        <c:scaling>
          <c:orientation val="minMax"/>
          <c:max val="400"/>
        </c:scaling>
        <c:delete val="0"/>
        <c:axPos val="r"/>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a:t>Number of opioid-related deaths</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372546568"/>
        <c:crosses val="max"/>
        <c:crossBetween val="between"/>
      </c:valAx>
      <c:catAx>
        <c:axId val="372546568"/>
        <c:scaling>
          <c:orientation val="minMax"/>
        </c:scaling>
        <c:delete val="1"/>
        <c:axPos val="b"/>
        <c:numFmt formatCode="General" sourceLinked="1"/>
        <c:majorTickMark val="out"/>
        <c:minorTickMark val="none"/>
        <c:tickLblPos val="nextTo"/>
        <c:crossAx val="372542960"/>
        <c:crosses val="autoZero"/>
        <c:auto val="1"/>
        <c:lblAlgn val="ctr"/>
        <c:lblOffset val="100"/>
        <c:noMultiLvlLbl val="0"/>
      </c:catAx>
      <c:spPr>
        <a:noFill/>
        <a:ln>
          <a:noFill/>
        </a:ln>
        <a:effectLst/>
      </c:spPr>
    </c:plotArea>
    <c:legend>
      <c:legendPos val="t"/>
      <c:layout>
        <c:manualLayout>
          <c:xMode val="edge"/>
          <c:yMode val="edge"/>
          <c:x val="0.12560579523238374"/>
          <c:y val="0.22203842554047595"/>
          <c:w val="0.74640735358200927"/>
          <c:h val="9.22328651909438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zoomScale="74" workbookViewId="0" zoomToFit="1"/>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12987466" cy="9409155"/>
    <xdr:graphicFrame macro="">
      <xdr:nvGraphicFramePr>
        <xdr:cNvPr id="2" name="Chart 1">
          <a:extLst>
            <a:ext uri="{FF2B5EF4-FFF2-40B4-BE49-F238E27FC236}">
              <a16:creationId xmlns:a16="http://schemas.microsoft.com/office/drawing/2014/main" id="{6E15356F-D4C6-4272-BEA9-2D228BD3152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0.82557</cdr:x>
      <cdr:y>0.39175</cdr:y>
    </cdr:from>
    <cdr:to>
      <cdr:x>0.91774</cdr:x>
      <cdr:y>0.834</cdr:y>
    </cdr:to>
    <cdr:sp macro="" textlink="">
      <cdr:nvSpPr>
        <cdr:cNvPr id="3" name="Rectangle 2">
          <a:extLst xmlns:a="http://schemas.openxmlformats.org/drawingml/2006/main">
            <a:ext uri="{FF2B5EF4-FFF2-40B4-BE49-F238E27FC236}">
              <a16:creationId xmlns:a16="http://schemas.microsoft.com/office/drawing/2014/main" id="{69FA48CC-9B66-4044-A629-93FC5CEA6A3F}"/>
            </a:ext>
          </a:extLst>
        </cdr:cNvPr>
        <cdr:cNvSpPr/>
      </cdr:nvSpPr>
      <cdr:spPr>
        <a:xfrm xmlns:a="http://schemas.openxmlformats.org/drawingml/2006/main">
          <a:off x="10722062" y="3686036"/>
          <a:ext cx="1197056" cy="4161199"/>
        </a:xfrm>
        <a:prstGeom xmlns:a="http://schemas.openxmlformats.org/drawingml/2006/main" prst="rect">
          <a:avLst/>
        </a:prstGeom>
        <a:solidFill xmlns:a="http://schemas.openxmlformats.org/drawingml/2006/main">
          <a:schemeClr val="bg1">
            <a:lumMod val="95000"/>
          </a:schemeClr>
        </a:solidFill>
        <a:ln xmlns:a="http://schemas.openxmlformats.org/drawingml/2006/main">
          <a:solidFill>
            <a:schemeClr val="bg1">
              <a:lumMod val="9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0.96416</cdr:y>
    </cdr:from>
    <cdr:to>
      <cdr:x>0.25414</cdr:x>
      <cdr:y>1</cdr:y>
    </cdr:to>
    <cdr:sp macro="" textlink="">
      <cdr:nvSpPr>
        <cdr:cNvPr id="2" name="TextBox 1">
          <a:extLst xmlns:a="http://schemas.openxmlformats.org/drawingml/2006/main">
            <a:ext uri="{FF2B5EF4-FFF2-40B4-BE49-F238E27FC236}">
              <a16:creationId xmlns:a16="http://schemas.microsoft.com/office/drawing/2014/main" id="{6A0C4B2E-4D17-4E84-B412-89CE605CDD97}"/>
            </a:ext>
          </a:extLst>
        </cdr:cNvPr>
        <cdr:cNvSpPr txBox="1"/>
      </cdr:nvSpPr>
      <cdr:spPr>
        <a:xfrm xmlns:a="http://schemas.openxmlformats.org/drawingml/2006/main">
          <a:off x="0" y="6061192"/>
          <a:ext cx="2200133" cy="2253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CA" sz="1100"/>
            <a:t>*Preliminary and</a:t>
          </a:r>
          <a:r>
            <a:rPr lang="en-CA" sz="1100" baseline="0"/>
            <a:t> subject to change</a:t>
          </a:r>
          <a:endParaRPr lang="en-CA" sz="1100"/>
        </a:p>
      </cdr:txBody>
    </cdr:sp>
  </cdr:relSizeAnchor>
  <cdr:relSizeAnchor xmlns:cdr="http://schemas.openxmlformats.org/drawingml/2006/chartDrawing">
    <cdr:from>
      <cdr:x>0.81907</cdr:x>
      <cdr:y>0.40504</cdr:y>
    </cdr:from>
    <cdr:to>
      <cdr:x>0.92787</cdr:x>
      <cdr:y>0.51793</cdr:y>
    </cdr:to>
    <cdr:sp macro="" textlink="">
      <cdr:nvSpPr>
        <cdr:cNvPr id="4" name="TextBox 3">
          <a:extLst xmlns:a="http://schemas.openxmlformats.org/drawingml/2006/main">
            <a:ext uri="{FF2B5EF4-FFF2-40B4-BE49-F238E27FC236}">
              <a16:creationId xmlns:a16="http://schemas.microsoft.com/office/drawing/2014/main" id="{B1442A20-95E2-41B6-B143-10DD5F0151F6}"/>
            </a:ext>
          </a:extLst>
        </cdr:cNvPr>
        <cdr:cNvSpPr txBox="1"/>
      </cdr:nvSpPr>
      <cdr:spPr>
        <a:xfrm xmlns:a="http://schemas.openxmlformats.org/drawingml/2006/main">
          <a:off x="7090833" y="2546284"/>
          <a:ext cx="941917" cy="7096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CA" sz="1100" i="1">
              <a:solidFill>
                <a:schemeClr val="tx1">
                  <a:lumMod val="65000"/>
                  <a:lumOff val="35000"/>
                </a:schemeClr>
              </a:solidFill>
            </a:rPr>
            <a:t>Investigatons</a:t>
          </a:r>
          <a:r>
            <a:rPr lang="en-CA" sz="1100" i="1" baseline="0">
              <a:solidFill>
                <a:schemeClr val="tx1">
                  <a:lumMod val="65000"/>
                  <a:lumOff val="35000"/>
                </a:schemeClr>
              </a:solidFill>
            </a:rPr>
            <a:t> p</a:t>
          </a:r>
          <a:r>
            <a:rPr lang="en-CA" sz="1100" i="1">
              <a:solidFill>
                <a:schemeClr val="tx1">
                  <a:lumMod val="65000"/>
                  <a:lumOff val="35000"/>
                </a:schemeClr>
              </a:solidFill>
            </a:rPr>
            <a:t>ending conclusion</a:t>
          </a:r>
          <a:r>
            <a:rPr lang="en-CA" sz="1100" i="1" baseline="0">
              <a:solidFill>
                <a:schemeClr val="tx1">
                  <a:lumMod val="65000"/>
                  <a:lumOff val="35000"/>
                </a:schemeClr>
              </a:solidFill>
            </a:rPr>
            <a:t> on the cause of death</a:t>
          </a:r>
          <a:endParaRPr lang="en-CA" sz="1100" i="1">
            <a:solidFill>
              <a:schemeClr val="tx1">
                <a:lumMod val="65000"/>
                <a:lumOff val="35000"/>
              </a:schemeClr>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ublichealthontario.ca/en/data-and-analysis/substance-use/interactive-opioid-too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abSelected="1" workbookViewId="0">
      <selection activeCell="A5" sqref="A5"/>
    </sheetView>
  </sheetViews>
  <sheetFormatPr defaultRowHeight="14.5" x14ac:dyDescent="0.35"/>
  <cols>
    <col min="1" max="1" width="116.54296875" customWidth="1"/>
  </cols>
  <sheetData>
    <row r="1" spans="1:1" x14ac:dyDescent="0.35">
      <c r="A1" s="1" t="s">
        <v>61</v>
      </c>
    </row>
    <row r="2" spans="1:1" x14ac:dyDescent="0.35">
      <c r="A2" s="1" t="s">
        <v>34</v>
      </c>
    </row>
    <row r="3" spans="1:1" x14ac:dyDescent="0.35">
      <c r="A3" s="1" t="s">
        <v>79</v>
      </c>
    </row>
    <row r="4" spans="1:1" ht="43" customHeight="1" x14ac:dyDescent="0.35">
      <c r="A4" s="13" t="s">
        <v>59</v>
      </c>
    </row>
    <row r="5" spans="1:1" ht="197.25" customHeight="1" x14ac:dyDescent="0.35">
      <c r="A5" s="14" t="s">
        <v>35</v>
      </c>
    </row>
    <row r="6" spans="1:1" ht="167.25" customHeight="1" x14ac:dyDescent="0.35">
      <c r="A6" s="34" t="s">
        <v>76</v>
      </c>
    </row>
    <row r="8" spans="1:1" ht="120" customHeight="1" x14ac:dyDescent="0.35">
      <c r="A8" s="4" t="s">
        <v>84</v>
      </c>
    </row>
    <row r="9" spans="1:1" x14ac:dyDescent="0.35">
      <c r="A9" s="13" t="s">
        <v>20</v>
      </c>
    </row>
    <row r="10" spans="1:1" ht="20.149999999999999" customHeight="1" x14ac:dyDescent="0.35">
      <c r="A10" s="12" t="s">
        <v>19</v>
      </c>
    </row>
  </sheetData>
  <hyperlinks>
    <hyperlink ref="A10"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workbookViewId="0">
      <selection activeCell="D30" sqref="D30"/>
    </sheetView>
  </sheetViews>
  <sheetFormatPr defaultRowHeight="14.5" x14ac:dyDescent="0.35"/>
  <cols>
    <col min="3" max="4" width="12" customWidth="1"/>
    <col min="5" max="5" width="23.1796875" customWidth="1"/>
    <col min="6" max="6" width="15.81640625" customWidth="1"/>
  </cols>
  <sheetData>
    <row r="1" spans="1:19" ht="31.5" customHeight="1" x14ac:dyDescent="0.35">
      <c r="A1" s="64" t="s">
        <v>81</v>
      </c>
      <c r="B1" s="64"/>
      <c r="C1" s="64"/>
      <c r="D1" s="64"/>
      <c r="E1" s="64"/>
      <c r="F1" s="64"/>
    </row>
    <row r="2" spans="1:19" ht="83.15" customHeight="1" x14ac:dyDescent="0.35">
      <c r="A2" s="65" t="s">
        <v>82</v>
      </c>
      <c r="B2" s="66"/>
      <c r="C2" s="15" t="s">
        <v>36</v>
      </c>
      <c r="D2" s="15" t="s">
        <v>57</v>
      </c>
      <c r="E2" s="15" t="s">
        <v>72</v>
      </c>
      <c r="F2" s="15" t="s">
        <v>58</v>
      </c>
    </row>
    <row r="3" spans="1:19" x14ac:dyDescent="0.35">
      <c r="A3" s="67">
        <v>2019</v>
      </c>
      <c r="B3" s="16" t="s">
        <v>39</v>
      </c>
      <c r="C3" s="16">
        <v>198</v>
      </c>
      <c r="D3" s="17">
        <v>135</v>
      </c>
      <c r="E3" s="17">
        <v>0</v>
      </c>
      <c r="F3" s="17">
        <f t="shared" ref="F3:F13" si="0">E3+D3</f>
        <v>135</v>
      </c>
    </row>
    <row r="4" spans="1:19" x14ac:dyDescent="0.35">
      <c r="A4" s="67"/>
      <c r="B4" s="16" t="s">
        <v>40</v>
      </c>
      <c r="C4" s="16">
        <v>204</v>
      </c>
      <c r="D4" s="17">
        <v>137</v>
      </c>
      <c r="E4" s="17">
        <v>0</v>
      </c>
      <c r="F4" s="17">
        <f t="shared" si="0"/>
        <v>137</v>
      </c>
      <c r="H4" s="20"/>
      <c r="I4" s="20"/>
      <c r="J4" s="20"/>
      <c r="K4" s="20"/>
      <c r="L4" s="20"/>
      <c r="M4" s="20"/>
      <c r="N4" s="20"/>
      <c r="O4" s="20"/>
      <c r="P4" s="20"/>
      <c r="Q4" s="20"/>
      <c r="R4" s="20"/>
      <c r="S4" s="20"/>
    </row>
    <row r="5" spans="1:19" x14ac:dyDescent="0.35">
      <c r="A5" s="67"/>
      <c r="B5" s="16" t="s">
        <v>41</v>
      </c>
      <c r="C5" s="16">
        <v>252</v>
      </c>
      <c r="D5" s="17">
        <v>178</v>
      </c>
      <c r="E5" s="17">
        <v>0</v>
      </c>
      <c r="F5" s="17">
        <f t="shared" si="0"/>
        <v>178</v>
      </c>
    </row>
    <row r="6" spans="1:19" x14ac:dyDescent="0.35">
      <c r="A6" s="67"/>
      <c r="B6" s="16" t="s">
        <v>42</v>
      </c>
      <c r="C6" s="16">
        <v>257</v>
      </c>
      <c r="D6" s="17">
        <v>175</v>
      </c>
      <c r="E6" s="17">
        <v>0</v>
      </c>
      <c r="F6" s="17">
        <f t="shared" si="0"/>
        <v>175</v>
      </c>
    </row>
    <row r="7" spans="1:19" x14ac:dyDescent="0.35">
      <c r="A7" s="67"/>
      <c r="B7" s="16" t="s">
        <v>43</v>
      </c>
      <c r="C7" s="16">
        <v>237</v>
      </c>
      <c r="D7" s="17">
        <v>162</v>
      </c>
      <c r="E7" s="17">
        <v>0</v>
      </c>
      <c r="F7" s="17">
        <f t="shared" si="0"/>
        <v>162</v>
      </c>
    </row>
    <row r="8" spans="1:19" x14ac:dyDescent="0.35">
      <c r="A8" s="67"/>
      <c r="B8" s="16" t="s">
        <v>44</v>
      </c>
      <c r="C8" s="16">
        <v>199</v>
      </c>
      <c r="D8" s="17">
        <v>126</v>
      </c>
      <c r="E8" s="17">
        <v>0</v>
      </c>
      <c r="F8" s="17">
        <f t="shared" si="0"/>
        <v>126</v>
      </c>
    </row>
    <row r="9" spans="1:19" x14ac:dyDescent="0.35">
      <c r="A9" s="67"/>
      <c r="B9" s="16" t="s">
        <v>45</v>
      </c>
      <c r="C9" s="16">
        <v>175</v>
      </c>
      <c r="D9" s="17">
        <v>94</v>
      </c>
      <c r="E9" s="17">
        <v>0</v>
      </c>
      <c r="F9" s="17">
        <f t="shared" si="0"/>
        <v>94</v>
      </c>
    </row>
    <row r="10" spans="1:19" x14ac:dyDescent="0.35">
      <c r="A10" s="67"/>
      <c r="B10" s="16" t="s">
        <v>46</v>
      </c>
      <c r="C10" s="16">
        <v>148</v>
      </c>
      <c r="D10" s="17">
        <v>82</v>
      </c>
      <c r="E10" s="17">
        <v>0</v>
      </c>
      <c r="F10" s="17">
        <f t="shared" si="0"/>
        <v>82</v>
      </c>
    </row>
    <row r="11" spans="1:19" x14ac:dyDescent="0.35">
      <c r="A11" s="67"/>
      <c r="B11" s="16" t="s">
        <v>47</v>
      </c>
      <c r="C11" s="16">
        <v>119</v>
      </c>
      <c r="D11" s="17">
        <v>64</v>
      </c>
      <c r="E11" s="17">
        <v>0</v>
      </c>
      <c r="F11" s="17">
        <f t="shared" si="0"/>
        <v>64</v>
      </c>
    </row>
    <row r="12" spans="1:19" x14ac:dyDescent="0.35">
      <c r="A12" s="67"/>
      <c r="B12" s="16" t="s">
        <v>15</v>
      </c>
      <c r="C12" s="16">
        <v>153</v>
      </c>
      <c r="D12" s="17">
        <v>92</v>
      </c>
      <c r="E12" s="17">
        <v>0</v>
      </c>
      <c r="F12" s="17">
        <f t="shared" si="0"/>
        <v>92</v>
      </c>
    </row>
    <row r="13" spans="1:19" x14ac:dyDescent="0.35">
      <c r="A13" s="67"/>
      <c r="B13" s="16" t="s">
        <v>16</v>
      </c>
      <c r="C13" s="16">
        <v>203</v>
      </c>
      <c r="D13" s="17">
        <v>119</v>
      </c>
      <c r="E13" s="17">
        <v>0</v>
      </c>
      <c r="F13" s="17">
        <f t="shared" si="0"/>
        <v>119</v>
      </c>
    </row>
    <row r="14" spans="1:19" x14ac:dyDescent="0.35">
      <c r="A14" s="67"/>
      <c r="B14" s="16" t="s">
        <v>0</v>
      </c>
      <c r="C14" s="16">
        <v>227</v>
      </c>
      <c r="D14" s="17">
        <v>148</v>
      </c>
      <c r="E14" s="17">
        <v>0</v>
      </c>
      <c r="F14" s="17">
        <f>E14+D14</f>
        <v>148</v>
      </c>
    </row>
    <row r="15" spans="1:19" x14ac:dyDescent="0.35">
      <c r="A15" s="68" t="s">
        <v>37</v>
      </c>
      <c r="B15" s="16" t="s">
        <v>48</v>
      </c>
      <c r="C15" s="16">
        <v>229</v>
      </c>
      <c r="D15" s="33">
        <v>151</v>
      </c>
      <c r="E15" s="17">
        <v>0</v>
      </c>
      <c r="F15" s="17">
        <f>D15+E15</f>
        <v>151</v>
      </c>
    </row>
    <row r="16" spans="1:19" x14ac:dyDescent="0.35">
      <c r="A16" s="69"/>
      <c r="B16" s="16" t="s">
        <v>49</v>
      </c>
      <c r="C16" s="16">
        <v>212</v>
      </c>
      <c r="D16" s="33">
        <v>138</v>
      </c>
      <c r="E16" s="17">
        <v>1</v>
      </c>
      <c r="F16" s="17">
        <f t="shared" ref="F16:F25" si="1">D16+E16</f>
        <v>139</v>
      </c>
    </row>
    <row r="17" spans="1:6" x14ac:dyDescent="0.35">
      <c r="A17" s="69"/>
      <c r="B17" s="16" t="s">
        <v>50</v>
      </c>
      <c r="C17" s="16">
        <v>256</v>
      </c>
      <c r="D17" s="33">
        <v>167</v>
      </c>
      <c r="E17" s="17">
        <v>1</v>
      </c>
      <c r="F17" s="17">
        <f t="shared" si="1"/>
        <v>168</v>
      </c>
    </row>
    <row r="18" spans="1:6" x14ac:dyDescent="0.35">
      <c r="A18" s="69"/>
      <c r="B18" s="16" t="s">
        <v>51</v>
      </c>
      <c r="C18" s="16">
        <v>275</v>
      </c>
      <c r="D18" s="33">
        <v>209</v>
      </c>
      <c r="E18" s="33">
        <v>1</v>
      </c>
      <c r="F18" s="17">
        <f t="shared" si="1"/>
        <v>210</v>
      </c>
    </row>
    <row r="19" spans="1:6" x14ac:dyDescent="0.35">
      <c r="A19" s="69"/>
      <c r="B19" s="16" t="s">
        <v>52</v>
      </c>
      <c r="C19" s="16">
        <v>326</v>
      </c>
      <c r="D19" s="33">
        <v>229</v>
      </c>
      <c r="E19" s="33">
        <v>1</v>
      </c>
      <c r="F19" s="17">
        <f t="shared" si="1"/>
        <v>230</v>
      </c>
    </row>
    <row r="20" spans="1:6" x14ac:dyDescent="0.35">
      <c r="A20" s="69"/>
      <c r="B20" s="16" t="s">
        <v>53</v>
      </c>
      <c r="C20" s="16">
        <v>297</v>
      </c>
      <c r="D20" s="33">
        <v>174</v>
      </c>
      <c r="E20" s="17">
        <v>5</v>
      </c>
      <c r="F20" s="17">
        <f t="shared" si="1"/>
        <v>179</v>
      </c>
    </row>
    <row r="21" spans="1:6" x14ac:dyDescent="0.35">
      <c r="A21" s="69"/>
      <c r="B21" s="16" t="s">
        <v>54</v>
      </c>
      <c r="C21" s="16">
        <v>322</v>
      </c>
      <c r="D21" s="33">
        <v>208</v>
      </c>
      <c r="E21" s="17">
        <v>6</v>
      </c>
      <c r="F21" s="17">
        <f t="shared" si="1"/>
        <v>214</v>
      </c>
    </row>
    <row r="22" spans="1:6" x14ac:dyDescent="0.35">
      <c r="A22" s="69"/>
      <c r="B22" s="16" t="s">
        <v>55</v>
      </c>
      <c r="C22" s="16">
        <v>321</v>
      </c>
      <c r="D22" s="17">
        <v>205</v>
      </c>
      <c r="E22" s="17">
        <v>12</v>
      </c>
      <c r="F22" s="17">
        <f t="shared" si="1"/>
        <v>217</v>
      </c>
    </row>
    <row r="23" spans="1:6" x14ac:dyDescent="0.35">
      <c r="A23" s="69"/>
      <c r="B23" s="16" t="s">
        <v>56</v>
      </c>
      <c r="C23" s="16">
        <v>309</v>
      </c>
      <c r="D23" s="17">
        <v>185</v>
      </c>
      <c r="E23" s="17">
        <v>7</v>
      </c>
      <c r="F23" s="17">
        <f t="shared" si="1"/>
        <v>192</v>
      </c>
    </row>
    <row r="24" spans="1:6" x14ac:dyDescent="0.35">
      <c r="A24" s="69"/>
      <c r="B24" s="16" t="s">
        <v>21</v>
      </c>
      <c r="C24" s="16">
        <v>324</v>
      </c>
      <c r="D24" s="17">
        <v>212</v>
      </c>
      <c r="E24" s="17">
        <v>15</v>
      </c>
      <c r="F24" s="59">
        <f t="shared" si="1"/>
        <v>227</v>
      </c>
    </row>
    <row r="25" spans="1:6" x14ac:dyDescent="0.35">
      <c r="A25" s="69"/>
      <c r="B25" s="16" t="s">
        <v>71</v>
      </c>
      <c r="C25" s="16">
        <v>338</v>
      </c>
      <c r="D25" s="17">
        <v>203</v>
      </c>
      <c r="E25" s="17">
        <v>37</v>
      </c>
      <c r="F25" s="62">
        <f t="shared" si="1"/>
        <v>240</v>
      </c>
    </row>
    <row r="26" spans="1:6" x14ac:dyDescent="0.35">
      <c r="A26" s="69"/>
      <c r="B26" s="49" t="s">
        <v>73</v>
      </c>
      <c r="C26" s="16">
        <v>356</v>
      </c>
      <c r="D26" s="50"/>
      <c r="E26" s="50"/>
      <c r="F26" s="51"/>
    </row>
    <row r="27" spans="1:6" x14ac:dyDescent="0.35">
      <c r="A27" s="67" t="s">
        <v>78</v>
      </c>
      <c r="B27" s="16" t="s">
        <v>77</v>
      </c>
      <c r="C27" s="16">
        <v>325</v>
      </c>
      <c r="D27" s="17"/>
      <c r="E27" s="17"/>
      <c r="F27" s="18"/>
    </row>
    <row r="28" spans="1:6" x14ac:dyDescent="0.35">
      <c r="A28" s="67"/>
      <c r="B28" s="16" t="s">
        <v>80</v>
      </c>
      <c r="C28" s="16">
        <v>300</v>
      </c>
      <c r="D28" s="17"/>
      <c r="E28" s="17"/>
      <c r="F28" s="18"/>
    </row>
    <row r="29" spans="1:6" ht="17.25" customHeight="1" x14ac:dyDescent="0.35">
      <c r="A29" s="63" t="s">
        <v>38</v>
      </c>
      <c r="B29" s="63"/>
      <c r="C29" s="63"/>
      <c r="D29" s="63"/>
      <c r="E29" s="19"/>
      <c r="F29" s="19"/>
    </row>
    <row r="30" spans="1:6" x14ac:dyDescent="0.35">
      <c r="F30" s="2"/>
    </row>
    <row r="31" spans="1:6" x14ac:dyDescent="0.35">
      <c r="F31" s="2"/>
    </row>
  </sheetData>
  <mergeCells count="6">
    <mergeCell ref="A29:D29"/>
    <mergeCell ref="A1:F1"/>
    <mergeCell ref="A2:B2"/>
    <mergeCell ref="A3:A14"/>
    <mergeCell ref="A15:A26"/>
    <mergeCell ref="A27:A28"/>
  </mergeCells>
  <phoneticPr fontId="9" type="noConversion"/>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
  <sheetViews>
    <sheetView topLeftCell="A10" workbookViewId="0">
      <selection activeCell="B32" sqref="A32:XFD32"/>
    </sheetView>
  </sheetViews>
  <sheetFormatPr defaultRowHeight="14.5" x14ac:dyDescent="0.35"/>
  <cols>
    <col min="1" max="1" width="41.81640625" customWidth="1"/>
    <col min="2" max="23" width="8.7265625" style="2" customWidth="1"/>
    <col min="24" max="24" width="8.7265625" style="57" customWidth="1"/>
    <col min="25" max="25" width="8.7265625" style="2" customWidth="1"/>
    <col min="26" max="27" width="9.1796875" style="2" customWidth="1"/>
    <col min="28" max="28" width="9.1796875" customWidth="1"/>
    <col min="29" max="30" width="8.7265625" style="2" customWidth="1"/>
    <col min="31" max="31" width="8.7265625" customWidth="1"/>
  </cols>
  <sheetData>
    <row r="1" spans="1:30" ht="29" x14ac:dyDescent="0.35">
      <c r="A1" s="6" t="s">
        <v>83</v>
      </c>
      <c r="B1" s="7" t="s">
        <v>39</v>
      </c>
      <c r="C1" s="7" t="s">
        <v>40</v>
      </c>
      <c r="D1" s="7" t="s">
        <v>41</v>
      </c>
      <c r="E1" s="7" t="s">
        <v>42</v>
      </c>
      <c r="F1" s="7" t="s">
        <v>43</v>
      </c>
      <c r="G1" s="7" t="s">
        <v>44</v>
      </c>
      <c r="H1" s="7" t="s">
        <v>45</v>
      </c>
      <c r="I1" s="7" t="s">
        <v>46</v>
      </c>
      <c r="J1" s="7" t="s">
        <v>47</v>
      </c>
      <c r="K1" s="7" t="s">
        <v>15</v>
      </c>
      <c r="L1" s="7" t="s">
        <v>16</v>
      </c>
      <c r="M1" s="7" t="s">
        <v>0</v>
      </c>
      <c r="N1" s="7" t="s">
        <v>48</v>
      </c>
      <c r="O1" s="7" t="s">
        <v>49</v>
      </c>
      <c r="P1" s="7" t="s">
        <v>50</v>
      </c>
      <c r="Q1" s="7" t="s">
        <v>51</v>
      </c>
      <c r="R1" s="7" t="s">
        <v>52</v>
      </c>
      <c r="S1" s="7" t="s">
        <v>53</v>
      </c>
      <c r="T1" s="7" t="s">
        <v>54</v>
      </c>
      <c r="U1" s="7" t="s">
        <v>55</v>
      </c>
      <c r="V1" s="40" t="s">
        <v>56</v>
      </c>
      <c r="W1" s="54" t="s">
        <v>21</v>
      </c>
      <c r="X1" s="54" t="s">
        <v>71</v>
      </c>
      <c r="Y1" s="23" t="s">
        <v>73</v>
      </c>
      <c r="Z1" s="23" t="s">
        <v>77</v>
      </c>
      <c r="AA1" s="23" t="s">
        <v>80</v>
      </c>
      <c r="AB1" s="5"/>
      <c r="AC1" s="7" t="s">
        <v>17</v>
      </c>
      <c r="AD1" s="7" t="s">
        <v>18</v>
      </c>
    </row>
    <row r="2" spans="1:30" x14ac:dyDescent="0.35">
      <c r="A2" s="26"/>
      <c r="B2" s="27" t="s">
        <v>1</v>
      </c>
      <c r="C2" s="27" t="s">
        <v>1</v>
      </c>
      <c r="D2" s="27" t="s">
        <v>1</v>
      </c>
      <c r="E2" s="27" t="s">
        <v>1</v>
      </c>
      <c r="F2" s="27" t="s">
        <v>1</v>
      </c>
      <c r="G2" s="27" t="s">
        <v>1</v>
      </c>
      <c r="H2" s="27" t="s">
        <v>1</v>
      </c>
      <c r="I2" s="27" t="s">
        <v>1</v>
      </c>
      <c r="J2" s="27" t="s">
        <v>1</v>
      </c>
      <c r="K2" s="27" t="s">
        <v>1</v>
      </c>
      <c r="L2" s="27" t="s">
        <v>1</v>
      </c>
      <c r="M2" s="27" t="s">
        <v>1</v>
      </c>
      <c r="N2" s="27" t="s">
        <v>1</v>
      </c>
      <c r="O2" s="27" t="s">
        <v>1</v>
      </c>
      <c r="P2" s="27" t="s">
        <v>1</v>
      </c>
      <c r="Q2" s="27" t="s">
        <v>1</v>
      </c>
      <c r="R2" s="27" t="s">
        <v>1</v>
      </c>
      <c r="S2" s="27" t="s">
        <v>1</v>
      </c>
      <c r="T2" s="27" t="s">
        <v>1</v>
      </c>
      <c r="U2" s="27" t="s">
        <v>1</v>
      </c>
      <c r="V2" s="41" t="s">
        <v>1</v>
      </c>
      <c r="W2" s="55" t="s">
        <v>1</v>
      </c>
      <c r="X2" s="55" t="s">
        <v>1</v>
      </c>
      <c r="Y2" s="35" t="s">
        <v>1</v>
      </c>
      <c r="Z2" s="35" t="s">
        <v>1</v>
      </c>
      <c r="AA2" s="28" t="s">
        <v>1</v>
      </c>
      <c r="AB2" s="5"/>
      <c r="AC2" s="48" t="s">
        <v>1</v>
      </c>
      <c r="AD2" s="48" t="s">
        <v>1</v>
      </c>
    </row>
    <row r="3" spans="1:30" x14ac:dyDescent="0.35">
      <c r="A3" s="29" t="s">
        <v>14</v>
      </c>
      <c r="B3" s="30">
        <v>198</v>
      </c>
      <c r="C3" s="30">
        <v>204</v>
      </c>
      <c r="D3" s="30">
        <v>252</v>
      </c>
      <c r="E3" s="30">
        <v>257</v>
      </c>
      <c r="F3" s="30">
        <v>237</v>
      </c>
      <c r="G3" s="30">
        <v>199</v>
      </c>
      <c r="H3" s="30">
        <v>175</v>
      </c>
      <c r="I3" s="30">
        <v>148</v>
      </c>
      <c r="J3" s="30">
        <v>119</v>
      </c>
      <c r="K3" s="30">
        <v>153</v>
      </c>
      <c r="L3" s="30">
        <v>203</v>
      </c>
      <c r="M3" s="30">
        <v>227</v>
      </c>
      <c r="N3" s="30">
        <v>229</v>
      </c>
      <c r="O3" s="30">
        <v>212</v>
      </c>
      <c r="P3" s="30">
        <v>256</v>
      </c>
      <c r="Q3" s="30">
        <v>275</v>
      </c>
      <c r="R3" s="30">
        <v>326</v>
      </c>
      <c r="S3" s="30">
        <v>297</v>
      </c>
      <c r="T3" s="30">
        <v>322</v>
      </c>
      <c r="U3" s="30">
        <v>321</v>
      </c>
      <c r="V3" s="42">
        <v>309</v>
      </c>
      <c r="W3" s="30">
        <v>324</v>
      </c>
      <c r="X3" s="30">
        <v>338</v>
      </c>
      <c r="Y3" s="36">
        <v>356</v>
      </c>
      <c r="Z3" s="52">
        <v>325</v>
      </c>
      <c r="AA3" s="61">
        <v>300</v>
      </c>
      <c r="AB3" s="10"/>
      <c r="AC3" s="47">
        <v>201</v>
      </c>
      <c r="AD3" s="47">
        <f>MEDIAN(N3:Y3)</f>
        <v>315</v>
      </c>
    </row>
    <row r="4" spans="1:30" x14ac:dyDescent="0.35">
      <c r="A4" s="3" t="s">
        <v>29</v>
      </c>
      <c r="B4" s="11">
        <v>1</v>
      </c>
      <c r="C4" s="11">
        <v>0</v>
      </c>
      <c r="D4" s="11">
        <v>3</v>
      </c>
      <c r="E4" s="11">
        <v>1</v>
      </c>
      <c r="F4" s="11">
        <v>3</v>
      </c>
      <c r="G4" s="11">
        <v>2</v>
      </c>
      <c r="H4" s="11">
        <v>0</v>
      </c>
      <c r="I4" s="11">
        <v>1</v>
      </c>
      <c r="J4" s="11">
        <v>0</v>
      </c>
      <c r="K4" s="11">
        <v>5</v>
      </c>
      <c r="L4" s="11">
        <v>5</v>
      </c>
      <c r="M4" s="11">
        <v>3</v>
      </c>
      <c r="N4" s="11">
        <v>0</v>
      </c>
      <c r="O4" s="11">
        <v>0</v>
      </c>
      <c r="P4" s="11">
        <v>1</v>
      </c>
      <c r="Q4" s="11">
        <v>0</v>
      </c>
      <c r="R4" s="11">
        <v>0</v>
      </c>
      <c r="S4" s="11">
        <v>1</v>
      </c>
      <c r="T4" s="11">
        <v>0</v>
      </c>
      <c r="U4" s="11">
        <v>0</v>
      </c>
      <c r="V4" s="43">
        <v>0</v>
      </c>
      <c r="W4" s="20">
        <v>0</v>
      </c>
      <c r="X4" s="20">
        <v>0</v>
      </c>
      <c r="Y4" s="9">
        <v>2</v>
      </c>
      <c r="Z4" s="53">
        <v>1</v>
      </c>
      <c r="AA4" s="53">
        <v>6</v>
      </c>
      <c r="AB4" s="10"/>
      <c r="AC4" s="37">
        <v>2</v>
      </c>
      <c r="AD4" s="60">
        <f t="shared" ref="AD4:AD38" si="0">MEDIAN(N4:Y4)</f>
        <v>0</v>
      </c>
    </row>
    <row r="5" spans="1:30" x14ac:dyDescent="0.35">
      <c r="A5" s="6" t="s">
        <v>62</v>
      </c>
      <c r="B5" s="11">
        <v>1</v>
      </c>
      <c r="C5" s="11">
        <v>2</v>
      </c>
      <c r="D5" s="11">
        <v>4</v>
      </c>
      <c r="E5" s="11">
        <v>2</v>
      </c>
      <c r="F5" s="11">
        <v>3</v>
      </c>
      <c r="G5" s="11">
        <v>3</v>
      </c>
      <c r="H5" s="11">
        <v>1</v>
      </c>
      <c r="I5" s="11">
        <v>5</v>
      </c>
      <c r="J5" s="11">
        <v>2</v>
      </c>
      <c r="K5" s="11">
        <v>0</v>
      </c>
      <c r="L5" s="11">
        <v>3</v>
      </c>
      <c r="M5" s="11">
        <v>6</v>
      </c>
      <c r="N5" s="11">
        <v>4</v>
      </c>
      <c r="O5" s="11">
        <v>7</v>
      </c>
      <c r="P5" s="11">
        <v>6</v>
      </c>
      <c r="Q5" s="11">
        <v>2</v>
      </c>
      <c r="R5" s="11">
        <v>11</v>
      </c>
      <c r="S5" s="11">
        <v>14</v>
      </c>
      <c r="T5" s="11">
        <v>5</v>
      </c>
      <c r="U5" s="11">
        <v>4</v>
      </c>
      <c r="V5" s="43">
        <v>4</v>
      </c>
      <c r="W5" s="20">
        <v>5</v>
      </c>
      <c r="X5" s="20">
        <v>7</v>
      </c>
      <c r="Y5" s="9">
        <v>6</v>
      </c>
      <c r="Z5" s="53">
        <v>7</v>
      </c>
      <c r="AA5" s="53">
        <v>1</v>
      </c>
      <c r="AB5" s="10"/>
      <c r="AC5" s="37">
        <v>3</v>
      </c>
      <c r="AD5" s="60">
        <f t="shared" si="0"/>
        <v>5.5</v>
      </c>
    </row>
    <row r="6" spans="1:30" x14ac:dyDescent="0.35">
      <c r="A6" s="6" t="s">
        <v>2</v>
      </c>
      <c r="B6" s="11">
        <v>7</v>
      </c>
      <c r="C6" s="11">
        <v>6</v>
      </c>
      <c r="D6" s="11">
        <v>7</v>
      </c>
      <c r="E6" s="11">
        <v>5</v>
      </c>
      <c r="F6" s="11">
        <v>4</v>
      </c>
      <c r="G6" s="11">
        <v>2</v>
      </c>
      <c r="H6" s="11">
        <v>4</v>
      </c>
      <c r="I6" s="11">
        <v>2</v>
      </c>
      <c r="J6" s="11">
        <v>2</v>
      </c>
      <c r="K6" s="11">
        <v>2</v>
      </c>
      <c r="L6" s="11">
        <v>1</v>
      </c>
      <c r="M6" s="11">
        <v>3</v>
      </c>
      <c r="N6" s="11">
        <v>7</v>
      </c>
      <c r="O6" s="11">
        <v>1</v>
      </c>
      <c r="P6" s="11">
        <v>3</v>
      </c>
      <c r="Q6" s="11">
        <v>6</v>
      </c>
      <c r="R6" s="11">
        <v>2</v>
      </c>
      <c r="S6" s="11">
        <v>6</v>
      </c>
      <c r="T6" s="11">
        <v>3</v>
      </c>
      <c r="U6" s="11">
        <v>8</v>
      </c>
      <c r="V6" s="43">
        <v>4</v>
      </c>
      <c r="W6" s="20">
        <v>7</v>
      </c>
      <c r="X6" s="20">
        <v>3</v>
      </c>
      <c r="Y6" s="9">
        <v>1</v>
      </c>
      <c r="Z6" s="53">
        <v>5</v>
      </c>
      <c r="AA6" s="53">
        <v>6</v>
      </c>
      <c r="AB6" s="10"/>
      <c r="AC6" s="37">
        <v>4</v>
      </c>
      <c r="AD6" s="60">
        <f t="shared" si="0"/>
        <v>3.5</v>
      </c>
    </row>
    <row r="7" spans="1:30" x14ac:dyDescent="0.35">
      <c r="A7" s="6" t="s">
        <v>3</v>
      </c>
      <c r="B7" s="11">
        <v>1</v>
      </c>
      <c r="C7" s="11">
        <v>0</v>
      </c>
      <c r="D7" s="11">
        <v>0</v>
      </c>
      <c r="E7" s="11">
        <v>2</v>
      </c>
      <c r="F7" s="11">
        <v>0</v>
      </c>
      <c r="G7" s="11">
        <v>0</v>
      </c>
      <c r="H7" s="11">
        <v>2</v>
      </c>
      <c r="I7" s="11">
        <v>4</v>
      </c>
      <c r="J7" s="11">
        <v>0</v>
      </c>
      <c r="K7" s="11">
        <v>2</v>
      </c>
      <c r="L7" s="11">
        <v>2</v>
      </c>
      <c r="M7" s="11">
        <v>2</v>
      </c>
      <c r="N7" s="11">
        <v>3</v>
      </c>
      <c r="O7" s="11">
        <v>3</v>
      </c>
      <c r="P7" s="11">
        <v>0</v>
      </c>
      <c r="Q7" s="11">
        <v>3</v>
      </c>
      <c r="R7" s="11">
        <v>2</v>
      </c>
      <c r="S7" s="11">
        <v>4</v>
      </c>
      <c r="T7" s="11">
        <v>3</v>
      </c>
      <c r="U7" s="11">
        <v>3</v>
      </c>
      <c r="V7" s="43">
        <v>2</v>
      </c>
      <c r="W7" s="20">
        <v>1</v>
      </c>
      <c r="X7" s="20">
        <v>0</v>
      </c>
      <c r="Y7" s="9">
        <v>1</v>
      </c>
      <c r="Z7" s="53">
        <v>4</v>
      </c>
      <c r="AA7" s="53">
        <v>1</v>
      </c>
      <c r="AB7" s="10"/>
      <c r="AC7" s="37">
        <v>2</v>
      </c>
      <c r="AD7" s="60">
        <f t="shared" si="0"/>
        <v>2.5</v>
      </c>
    </row>
    <row r="8" spans="1:30" x14ac:dyDescent="0.35">
      <c r="A8" s="6" t="s">
        <v>63</v>
      </c>
      <c r="B8" s="11">
        <v>20</v>
      </c>
      <c r="C8" s="11">
        <v>17</v>
      </c>
      <c r="D8" s="11">
        <v>15</v>
      </c>
      <c r="E8" s="11">
        <v>22</v>
      </c>
      <c r="F8" s="11">
        <v>13</v>
      </c>
      <c r="G8" s="11">
        <v>10</v>
      </c>
      <c r="H8" s="11">
        <v>14</v>
      </c>
      <c r="I8" s="11">
        <v>9</v>
      </c>
      <c r="J8" s="11">
        <v>10</v>
      </c>
      <c r="K8" s="11">
        <v>13</v>
      </c>
      <c r="L8" s="11">
        <v>10</v>
      </c>
      <c r="M8" s="11">
        <v>6</v>
      </c>
      <c r="N8" s="11">
        <v>9</v>
      </c>
      <c r="O8" s="11">
        <v>10</v>
      </c>
      <c r="P8" s="11">
        <v>16</v>
      </c>
      <c r="Q8" s="11">
        <v>17</v>
      </c>
      <c r="R8" s="11">
        <v>13</v>
      </c>
      <c r="S8" s="11">
        <v>17</v>
      </c>
      <c r="T8" s="11">
        <v>15</v>
      </c>
      <c r="U8" s="11">
        <v>20</v>
      </c>
      <c r="V8" s="43">
        <v>13</v>
      </c>
      <c r="W8" s="20">
        <v>11</v>
      </c>
      <c r="X8" s="20">
        <v>20</v>
      </c>
      <c r="Y8" s="9">
        <v>16</v>
      </c>
      <c r="Z8" s="53">
        <v>11</v>
      </c>
      <c r="AA8" s="53">
        <v>13</v>
      </c>
      <c r="AB8" s="10"/>
      <c r="AC8" s="37">
        <v>13</v>
      </c>
      <c r="AD8" s="60">
        <f t="shared" si="0"/>
        <v>15.5</v>
      </c>
    </row>
    <row r="9" spans="1:30" x14ac:dyDescent="0.35">
      <c r="A9" s="6" t="s">
        <v>23</v>
      </c>
      <c r="B9" s="11">
        <v>13</v>
      </c>
      <c r="C9" s="11">
        <v>9</v>
      </c>
      <c r="D9" s="11">
        <v>6</v>
      </c>
      <c r="E9" s="11">
        <v>8</v>
      </c>
      <c r="F9" s="11">
        <v>13</v>
      </c>
      <c r="G9" s="11">
        <v>8</v>
      </c>
      <c r="H9" s="11">
        <v>4</v>
      </c>
      <c r="I9" s="11">
        <v>7</v>
      </c>
      <c r="J9" s="11">
        <v>8</v>
      </c>
      <c r="K9" s="11">
        <v>4</v>
      </c>
      <c r="L9" s="11">
        <v>11</v>
      </c>
      <c r="M9" s="11">
        <v>10</v>
      </c>
      <c r="N9" s="11">
        <v>8</v>
      </c>
      <c r="O9" s="11">
        <v>11</v>
      </c>
      <c r="P9" s="11">
        <v>10</v>
      </c>
      <c r="Q9" s="11">
        <v>12</v>
      </c>
      <c r="R9" s="11">
        <v>8</v>
      </c>
      <c r="S9" s="11">
        <v>14</v>
      </c>
      <c r="T9" s="11">
        <v>15</v>
      </c>
      <c r="U9" s="11">
        <v>18</v>
      </c>
      <c r="V9" s="43">
        <v>9</v>
      </c>
      <c r="W9" s="20">
        <v>9</v>
      </c>
      <c r="X9" s="20">
        <v>12</v>
      </c>
      <c r="Y9" s="9">
        <v>14</v>
      </c>
      <c r="Z9" s="53">
        <v>16</v>
      </c>
      <c r="AA9" s="53">
        <v>11</v>
      </c>
      <c r="AB9" s="10"/>
      <c r="AC9" s="37">
        <v>8</v>
      </c>
      <c r="AD9" s="60">
        <f t="shared" si="0"/>
        <v>11.5</v>
      </c>
    </row>
    <row r="10" spans="1:30" x14ac:dyDescent="0.35">
      <c r="A10" s="8" t="s">
        <v>24</v>
      </c>
      <c r="B10" s="11">
        <v>1</v>
      </c>
      <c r="C10" s="11">
        <v>1</v>
      </c>
      <c r="D10" s="11">
        <v>1</v>
      </c>
      <c r="E10" s="11">
        <v>2</v>
      </c>
      <c r="F10" s="11">
        <v>3</v>
      </c>
      <c r="G10" s="11">
        <v>0</v>
      </c>
      <c r="H10" s="11">
        <v>2</v>
      </c>
      <c r="I10" s="11">
        <v>1</v>
      </c>
      <c r="J10" s="11">
        <v>1</v>
      </c>
      <c r="K10" s="11">
        <v>4</v>
      </c>
      <c r="L10" s="11">
        <v>1</v>
      </c>
      <c r="M10" s="11">
        <v>0</v>
      </c>
      <c r="N10" s="11">
        <v>1</v>
      </c>
      <c r="O10" s="11">
        <v>0</v>
      </c>
      <c r="P10" s="11">
        <v>1</v>
      </c>
      <c r="Q10" s="11">
        <v>2</v>
      </c>
      <c r="R10" s="11">
        <v>2</v>
      </c>
      <c r="S10" s="11">
        <v>4</v>
      </c>
      <c r="T10" s="11">
        <v>3</v>
      </c>
      <c r="U10" s="11">
        <v>1</v>
      </c>
      <c r="V10" s="43">
        <v>7</v>
      </c>
      <c r="W10" s="20">
        <v>5</v>
      </c>
      <c r="X10" s="20">
        <v>2</v>
      </c>
      <c r="Y10" s="9">
        <v>1</v>
      </c>
      <c r="Z10" s="53">
        <v>0</v>
      </c>
      <c r="AA10" s="53">
        <v>3</v>
      </c>
      <c r="AB10" s="10"/>
      <c r="AC10" s="37">
        <v>1</v>
      </c>
      <c r="AD10" s="60">
        <f t="shared" si="0"/>
        <v>2</v>
      </c>
    </row>
    <row r="11" spans="1:30" x14ac:dyDescent="0.35">
      <c r="A11" s="8" t="s">
        <v>4</v>
      </c>
      <c r="B11" s="11">
        <v>0</v>
      </c>
      <c r="C11" s="11">
        <v>1</v>
      </c>
      <c r="D11" s="11">
        <v>2</v>
      </c>
      <c r="E11" s="11">
        <v>5</v>
      </c>
      <c r="F11" s="11">
        <v>5</v>
      </c>
      <c r="G11" s="11">
        <v>1</v>
      </c>
      <c r="H11" s="11">
        <v>1</v>
      </c>
      <c r="I11" s="11">
        <v>2</v>
      </c>
      <c r="J11" s="11">
        <v>0</v>
      </c>
      <c r="K11" s="11">
        <v>1</v>
      </c>
      <c r="L11" s="11">
        <v>1</v>
      </c>
      <c r="M11" s="11">
        <v>4</v>
      </c>
      <c r="N11" s="11">
        <v>1</v>
      </c>
      <c r="O11" s="11">
        <v>0</v>
      </c>
      <c r="P11" s="11">
        <v>3</v>
      </c>
      <c r="Q11" s="11">
        <v>3</v>
      </c>
      <c r="R11" s="11">
        <v>5</v>
      </c>
      <c r="S11" s="11">
        <v>2</v>
      </c>
      <c r="T11" s="11">
        <v>5</v>
      </c>
      <c r="U11" s="11">
        <v>3</v>
      </c>
      <c r="V11" s="43">
        <v>4</v>
      </c>
      <c r="W11" s="20">
        <v>3</v>
      </c>
      <c r="X11" s="20">
        <v>3</v>
      </c>
      <c r="Y11" s="9">
        <v>8</v>
      </c>
      <c r="Z11" s="53">
        <v>1</v>
      </c>
      <c r="AA11" s="53">
        <v>6</v>
      </c>
      <c r="AB11" s="10"/>
      <c r="AC11" s="37">
        <v>1</v>
      </c>
      <c r="AD11" s="60">
        <f t="shared" si="0"/>
        <v>3</v>
      </c>
    </row>
    <row r="12" spans="1:30" x14ac:dyDescent="0.35">
      <c r="A12" s="8" t="s">
        <v>30</v>
      </c>
      <c r="B12" s="11">
        <v>1</v>
      </c>
      <c r="C12" s="11">
        <v>4</v>
      </c>
      <c r="D12" s="11">
        <v>4</v>
      </c>
      <c r="E12" s="11">
        <v>3</v>
      </c>
      <c r="F12" s="11">
        <v>4</v>
      </c>
      <c r="G12" s="11">
        <v>1</v>
      </c>
      <c r="H12" s="11">
        <v>0</v>
      </c>
      <c r="I12" s="11">
        <v>1</v>
      </c>
      <c r="J12" s="11">
        <v>1</v>
      </c>
      <c r="K12" s="11">
        <v>3</v>
      </c>
      <c r="L12" s="11">
        <v>1</v>
      </c>
      <c r="M12" s="11">
        <v>2</v>
      </c>
      <c r="N12" s="11">
        <v>4</v>
      </c>
      <c r="O12" s="11">
        <v>0</v>
      </c>
      <c r="P12" s="11">
        <v>1</v>
      </c>
      <c r="Q12" s="11">
        <v>2</v>
      </c>
      <c r="R12" s="11">
        <v>2</v>
      </c>
      <c r="S12" s="11">
        <v>2</v>
      </c>
      <c r="T12" s="11">
        <v>3</v>
      </c>
      <c r="U12" s="11">
        <v>3</v>
      </c>
      <c r="V12" s="43">
        <v>2</v>
      </c>
      <c r="W12" s="20">
        <v>3</v>
      </c>
      <c r="X12" s="20">
        <v>2</v>
      </c>
      <c r="Y12" s="9">
        <v>2</v>
      </c>
      <c r="Z12" s="53">
        <v>0</v>
      </c>
      <c r="AA12" s="53">
        <v>1</v>
      </c>
      <c r="AB12" s="10"/>
      <c r="AC12" s="37">
        <v>2</v>
      </c>
      <c r="AD12" s="60">
        <f t="shared" si="0"/>
        <v>2</v>
      </c>
    </row>
    <row r="13" spans="1:30" x14ac:dyDescent="0.35">
      <c r="A13" s="8" t="s">
        <v>31</v>
      </c>
      <c r="B13" s="11">
        <v>4</v>
      </c>
      <c r="C13" s="11">
        <v>1</v>
      </c>
      <c r="D13" s="11">
        <v>5</v>
      </c>
      <c r="E13" s="11">
        <v>5</v>
      </c>
      <c r="F13" s="11">
        <v>2</v>
      </c>
      <c r="G13" s="11">
        <v>3</v>
      </c>
      <c r="H13" s="11">
        <v>2</v>
      </c>
      <c r="I13" s="11">
        <v>1</v>
      </c>
      <c r="J13" s="11">
        <v>0</v>
      </c>
      <c r="K13" s="11">
        <v>3</v>
      </c>
      <c r="L13" s="11">
        <v>3</v>
      </c>
      <c r="M13" s="11">
        <v>4</v>
      </c>
      <c r="N13" s="11">
        <v>6</v>
      </c>
      <c r="O13" s="11">
        <v>2</v>
      </c>
      <c r="P13" s="11">
        <v>2</v>
      </c>
      <c r="Q13" s="11">
        <v>3</v>
      </c>
      <c r="R13" s="11">
        <v>7</v>
      </c>
      <c r="S13" s="11">
        <v>2</v>
      </c>
      <c r="T13" s="11">
        <v>6</v>
      </c>
      <c r="U13" s="11">
        <v>4</v>
      </c>
      <c r="V13" s="43">
        <v>2</v>
      </c>
      <c r="W13" s="20">
        <v>3</v>
      </c>
      <c r="X13" s="20">
        <v>6</v>
      </c>
      <c r="Y13" s="9">
        <v>4</v>
      </c>
      <c r="Z13" s="53">
        <v>4</v>
      </c>
      <c r="AA13" s="53">
        <v>3</v>
      </c>
      <c r="AB13" s="10"/>
      <c r="AC13" s="37">
        <v>3</v>
      </c>
      <c r="AD13" s="60">
        <f t="shared" si="0"/>
        <v>3.5</v>
      </c>
    </row>
    <row r="14" spans="1:30" x14ac:dyDescent="0.35">
      <c r="A14" s="8" t="s">
        <v>27</v>
      </c>
      <c r="B14" s="11">
        <v>6</v>
      </c>
      <c r="C14" s="11">
        <v>6</v>
      </c>
      <c r="D14" s="11">
        <v>5</v>
      </c>
      <c r="E14" s="11">
        <v>6</v>
      </c>
      <c r="F14" s="11">
        <v>5</v>
      </c>
      <c r="G14" s="11">
        <v>2</v>
      </c>
      <c r="H14" s="11">
        <v>4</v>
      </c>
      <c r="I14" s="11">
        <v>1</v>
      </c>
      <c r="J14" s="11">
        <v>1</v>
      </c>
      <c r="K14" s="11">
        <v>2</v>
      </c>
      <c r="L14" s="11">
        <v>2</v>
      </c>
      <c r="M14" s="11">
        <v>3</v>
      </c>
      <c r="N14" s="11">
        <v>4</v>
      </c>
      <c r="O14" s="11">
        <v>3</v>
      </c>
      <c r="P14" s="11">
        <v>4</v>
      </c>
      <c r="Q14" s="11">
        <v>1</v>
      </c>
      <c r="R14" s="11">
        <v>7</v>
      </c>
      <c r="S14" s="11">
        <v>4</v>
      </c>
      <c r="T14" s="11">
        <v>3</v>
      </c>
      <c r="U14" s="11">
        <v>1</v>
      </c>
      <c r="V14" s="43">
        <v>8</v>
      </c>
      <c r="W14" s="20">
        <v>4</v>
      </c>
      <c r="X14" s="20">
        <v>9</v>
      </c>
      <c r="Y14" s="9">
        <v>5</v>
      </c>
      <c r="Z14" s="53">
        <v>5</v>
      </c>
      <c r="AA14" s="53">
        <v>5</v>
      </c>
      <c r="AB14" s="10"/>
      <c r="AC14" s="37">
        <v>4</v>
      </c>
      <c r="AD14" s="60">
        <f t="shared" si="0"/>
        <v>4</v>
      </c>
    </row>
    <row r="15" spans="1:30" x14ac:dyDescent="0.35">
      <c r="A15" s="8" t="s">
        <v>64</v>
      </c>
      <c r="B15" s="11">
        <v>2</v>
      </c>
      <c r="C15" s="11">
        <v>2</v>
      </c>
      <c r="D15" s="11">
        <v>5</v>
      </c>
      <c r="E15" s="11">
        <v>3</v>
      </c>
      <c r="F15" s="11">
        <v>6</v>
      </c>
      <c r="G15" s="11">
        <v>5</v>
      </c>
      <c r="H15" s="11">
        <v>2</v>
      </c>
      <c r="I15" s="11">
        <v>2</v>
      </c>
      <c r="J15" s="11">
        <v>1</v>
      </c>
      <c r="K15" s="11">
        <v>1</v>
      </c>
      <c r="L15" s="11">
        <v>5</v>
      </c>
      <c r="M15" s="11">
        <v>2</v>
      </c>
      <c r="N15" s="11">
        <v>3</v>
      </c>
      <c r="O15" s="11">
        <v>4</v>
      </c>
      <c r="P15" s="11">
        <v>2</v>
      </c>
      <c r="Q15" s="11">
        <v>2</v>
      </c>
      <c r="R15" s="11">
        <v>4</v>
      </c>
      <c r="S15" s="11">
        <v>2</v>
      </c>
      <c r="T15" s="11">
        <v>6</v>
      </c>
      <c r="U15" s="11">
        <v>4</v>
      </c>
      <c r="V15" s="43">
        <v>3</v>
      </c>
      <c r="W15" s="20">
        <v>5</v>
      </c>
      <c r="X15" s="20">
        <v>7</v>
      </c>
      <c r="Y15" s="9">
        <v>7</v>
      </c>
      <c r="Z15" s="53">
        <v>6</v>
      </c>
      <c r="AA15" s="53">
        <v>3</v>
      </c>
      <c r="AB15" s="10"/>
      <c r="AC15" s="37">
        <v>2</v>
      </c>
      <c r="AD15" s="60">
        <f t="shared" si="0"/>
        <v>4</v>
      </c>
    </row>
    <row r="16" spans="1:30" x14ac:dyDescent="0.35">
      <c r="A16" s="8" t="s">
        <v>5</v>
      </c>
      <c r="B16" s="11">
        <v>0</v>
      </c>
      <c r="C16" s="11">
        <v>0</v>
      </c>
      <c r="D16" s="11">
        <v>1</v>
      </c>
      <c r="E16" s="11">
        <v>1</v>
      </c>
      <c r="F16" s="11">
        <v>1</v>
      </c>
      <c r="G16" s="11">
        <v>1</v>
      </c>
      <c r="H16" s="11">
        <v>0</v>
      </c>
      <c r="I16" s="11">
        <v>0</v>
      </c>
      <c r="J16" s="11">
        <v>0</v>
      </c>
      <c r="K16" s="11">
        <v>0</v>
      </c>
      <c r="L16" s="11">
        <v>0</v>
      </c>
      <c r="M16" s="11">
        <v>0</v>
      </c>
      <c r="N16" s="11">
        <v>2</v>
      </c>
      <c r="O16" s="11">
        <v>1</v>
      </c>
      <c r="P16" s="11">
        <v>1</v>
      </c>
      <c r="Q16" s="11">
        <v>3</v>
      </c>
      <c r="R16" s="11">
        <v>2</v>
      </c>
      <c r="S16" s="11">
        <v>1</v>
      </c>
      <c r="T16" s="11">
        <v>2</v>
      </c>
      <c r="U16" s="11">
        <v>3</v>
      </c>
      <c r="V16" s="43">
        <v>1</v>
      </c>
      <c r="W16" s="20">
        <v>1</v>
      </c>
      <c r="X16" s="20">
        <v>0</v>
      </c>
      <c r="Y16" s="9">
        <v>1</v>
      </c>
      <c r="Z16" s="53">
        <v>4</v>
      </c>
      <c r="AA16" s="53">
        <v>1</v>
      </c>
      <c r="AB16" s="10"/>
      <c r="AC16" s="37">
        <v>0</v>
      </c>
      <c r="AD16" s="60">
        <f t="shared" si="0"/>
        <v>1</v>
      </c>
    </row>
    <row r="17" spans="1:30" ht="29" x14ac:dyDescent="0.35">
      <c r="A17" s="8" t="s">
        <v>32</v>
      </c>
      <c r="B17" s="11">
        <v>8</v>
      </c>
      <c r="C17" s="11">
        <v>9</v>
      </c>
      <c r="D17" s="11">
        <v>5</v>
      </c>
      <c r="E17" s="11">
        <v>5</v>
      </c>
      <c r="F17" s="11">
        <v>4</v>
      </c>
      <c r="G17" s="11">
        <v>3</v>
      </c>
      <c r="H17" s="11">
        <v>3</v>
      </c>
      <c r="I17" s="11">
        <v>2</v>
      </c>
      <c r="J17" s="11">
        <v>2</v>
      </c>
      <c r="K17" s="11">
        <v>4</v>
      </c>
      <c r="L17" s="11">
        <v>3</v>
      </c>
      <c r="M17" s="11">
        <v>5</v>
      </c>
      <c r="N17" s="11">
        <v>6</v>
      </c>
      <c r="O17" s="11">
        <v>4</v>
      </c>
      <c r="P17" s="11">
        <v>7</v>
      </c>
      <c r="Q17" s="11">
        <v>2</v>
      </c>
      <c r="R17" s="11">
        <v>9</v>
      </c>
      <c r="S17" s="11">
        <v>2</v>
      </c>
      <c r="T17" s="11">
        <v>5</v>
      </c>
      <c r="U17" s="11">
        <v>4</v>
      </c>
      <c r="V17" s="43">
        <v>9</v>
      </c>
      <c r="W17" s="20">
        <v>4</v>
      </c>
      <c r="X17" s="20">
        <v>5</v>
      </c>
      <c r="Y17" s="9">
        <v>4</v>
      </c>
      <c r="Z17" s="53">
        <v>4</v>
      </c>
      <c r="AA17" s="53">
        <v>1</v>
      </c>
      <c r="AB17" s="10"/>
      <c r="AC17" s="39">
        <v>4</v>
      </c>
      <c r="AD17" s="60">
        <f t="shared" si="0"/>
        <v>4.5</v>
      </c>
    </row>
    <row r="18" spans="1:30" x14ac:dyDescent="0.35">
      <c r="A18" s="8" t="s">
        <v>6</v>
      </c>
      <c r="B18" s="11">
        <v>3</v>
      </c>
      <c r="C18" s="11">
        <v>3</v>
      </c>
      <c r="D18" s="11">
        <v>2</v>
      </c>
      <c r="E18" s="11">
        <v>4</v>
      </c>
      <c r="F18" s="11">
        <v>3</v>
      </c>
      <c r="G18" s="11">
        <v>6</v>
      </c>
      <c r="H18" s="11">
        <v>2</v>
      </c>
      <c r="I18" s="11">
        <v>2</v>
      </c>
      <c r="J18" s="11">
        <v>3</v>
      </c>
      <c r="K18" s="11">
        <v>0</v>
      </c>
      <c r="L18" s="11">
        <v>1</v>
      </c>
      <c r="M18" s="11">
        <v>2</v>
      </c>
      <c r="N18" s="11">
        <v>6</v>
      </c>
      <c r="O18" s="11">
        <v>1</v>
      </c>
      <c r="P18" s="11">
        <v>4</v>
      </c>
      <c r="Q18" s="11">
        <v>4</v>
      </c>
      <c r="R18" s="11">
        <v>6</v>
      </c>
      <c r="S18" s="11">
        <v>2</v>
      </c>
      <c r="T18" s="11">
        <v>6</v>
      </c>
      <c r="U18" s="11">
        <v>3</v>
      </c>
      <c r="V18" s="43">
        <v>2</v>
      </c>
      <c r="W18" s="20">
        <v>8</v>
      </c>
      <c r="X18" s="20">
        <v>3</v>
      </c>
      <c r="Y18" s="9">
        <v>6</v>
      </c>
      <c r="Z18" s="53">
        <v>5</v>
      </c>
      <c r="AA18" s="53">
        <v>5</v>
      </c>
      <c r="AB18" s="10"/>
      <c r="AC18" s="37">
        <v>3</v>
      </c>
      <c r="AD18" s="60">
        <f t="shared" si="0"/>
        <v>4</v>
      </c>
    </row>
    <row r="19" spans="1:30" x14ac:dyDescent="0.35">
      <c r="A19" s="8" t="s">
        <v>70</v>
      </c>
      <c r="B19" s="11">
        <v>3</v>
      </c>
      <c r="C19" s="11">
        <v>2</v>
      </c>
      <c r="D19" s="11">
        <v>1</v>
      </c>
      <c r="E19" s="11">
        <v>4</v>
      </c>
      <c r="F19" s="11">
        <v>0</v>
      </c>
      <c r="G19" s="11">
        <v>1</v>
      </c>
      <c r="H19" s="11">
        <v>2</v>
      </c>
      <c r="I19" s="11">
        <v>1</v>
      </c>
      <c r="J19" s="11">
        <v>0</v>
      </c>
      <c r="K19" s="11">
        <v>1</v>
      </c>
      <c r="L19" s="11">
        <v>2</v>
      </c>
      <c r="M19" s="11">
        <v>0</v>
      </c>
      <c r="N19" s="11">
        <v>2</v>
      </c>
      <c r="O19" s="11">
        <v>3</v>
      </c>
      <c r="P19" s="11">
        <v>3</v>
      </c>
      <c r="Q19" s="11">
        <v>1</v>
      </c>
      <c r="R19" s="11">
        <v>4</v>
      </c>
      <c r="S19" s="11">
        <v>4</v>
      </c>
      <c r="T19" s="11">
        <v>3</v>
      </c>
      <c r="U19" s="11">
        <v>5</v>
      </c>
      <c r="V19" s="43">
        <v>4</v>
      </c>
      <c r="W19" s="20">
        <v>1</v>
      </c>
      <c r="X19" s="20">
        <v>1</v>
      </c>
      <c r="Y19" s="9">
        <v>1</v>
      </c>
      <c r="Z19" s="53">
        <v>3</v>
      </c>
      <c r="AA19" s="53">
        <v>4</v>
      </c>
      <c r="AB19" s="10"/>
      <c r="AC19" s="37">
        <v>1</v>
      </c>
      <c r="AD19" s="60">
        <f t="shared" si="0"/>
        <v>3</v>
      </c>
    </row>
    <row r="20" spans="1:30" x14ac:dyDescent="0.35">
      <c r="A20" s="8" t="s">
        <v>25</v>
      </c>
      <c r="B20" s="11">
        <v>5</v>
      </c>
      <c r="C20" s="11">
        <v>3</v>
      </c>
      <c r="D20" s="11">
        <v>8</v>
      </c>
      <c r="E20" s="11">
        <v>11</v>
      </c>
      <c r="F20" s="11">
        <v>11</v>
      </c>
      <c r="G20" s="11">
        <v>9</v>
      </c>
      <c r="H20" s="11">
        <v>8</v>
      </c>
      <c r="I20" s="11">
        <v>4</v>
      </c>
      <c r="J20" s="11">
        <v>5</v>
      </c>
      <c r="K20" s="11">
        <v>7</v>
      </c>
      <c r="L20" s="11">
        <v>5</v>
      </c>
      <c r="M20" s="11">
        <v>11</v>
      </c>
      <c r="N20" s="11">
        <v>15</v>
      </c>
      <c r="O20" s="11">
        <v>13</v>
      </c>
      <c r="P20" s="11">
        <v>14</v>
      </c>
      <c r="Q20" s="11">
        <v>10</v>
      </c>
      <c r="R20" s="11">
        <v>14</v>
      </c>
      <c r="S20" s="11">
        <v>15</v>
      </c>
      <c r="T20" s="11">
        <v>14</v>
      </c>
      <c r="U20" s="11">
        <v>11</v>
      </c>
      <c r="V20" s="43">
        <v>15</v>
      </c>
      <c r="W20" s="20">
        <v>11</v>
      </c>
      <c r="X20" s="20">
        <v>17</v>
      </c>
      <c r="Y20" s="9">
        <v>11</v>
      </c>
      <c r="Z20" s="53">
        <v>15</v>
      </c>
      <c r="AA20" s="53">
        <v>17</v>
      </c>
      <c r="AB20" s="10"/>
      <c r="AC20" s="37">
        <v>8</v>
      </c>
      <c r="AD20" s="60">
        <f t="shared" si="0"/>
        <v>14</v>
      </c>
    </row>
    <row r="21" spans="1:30" x14ac:dyDescent="0.35">
      <c r="A21" s="6" t="s">
        <v>22</v>
      </c>
      <c r="B21" s="11">
        <v>5</v>
      </c>
      <c r="C21" s="11">
        <v>11</v>
      </c>
      <c r="D21" s="11">
        <v>10</v>
      </c>
      <c r="E21" s="11">
        <v>14</v>
      </c>
      <c r="F21" s="11">
        <v>12</v>
      </c>
      <c r="G21" s="11">
        <v>11</v>
      </c>
      <c r="H21" s="11">
        <v>10</v>
      </c>
      <c r="I21" s="11">
        <v>7</v>
      </c>
      <c r="J21" s="11">
        <v>5</v>
      </c>
      <c r="K21" s="11">
        <v>6</v>
      </c>
      <c r="L21" s="11">
        <v>13</v>
      </c>
      <c r="M21" s="11">
        <v>12</v>
      </c>
      <c r="N21" s="11">
        <v>6</v>
      </c>
      <c r="O21" s="11">
        <v>17</v>
      </c>
      <c r="P21" s="11">
        <v>13</v>
      </c>
      <c r="Q21" s="11">
        <v>24</v>
      </c>
      <c r="R21" s="11">
        <v>20</v>
      </c>
      <c r="S21" s="11">
        <v>13</v>
      </c>
      <c r="T21" s="11">
        <v>21</v>
      </c>
      <c r="U21" s="11">
        <v>16</v>
      </c>
      <c r="V21" s="43">
        <v>15</v>
      </c>
      <c r="W21" s="20">
        <v>16</v>
      </c>
      <c r="X21" s="20">
        <v>19</v>
      </c>
      <c r="Y21" s="9">
        <v>13</v>
      </c>
      <c r="Z21" s="53">
        <v>22</v>
      </c>
      <c r="AA21" s="53">
        <v>21</v>
      </c>
      <c r="AB21" s="10"/>
      <c r="AC21" s="37">
        <v>11</v>
      </c>
      <c r="AD21" s="60">
        <f t="shared" si="0"/>
        <v>16</v>
      </c>
    </row>
    <row r="22" spans="1:30" x14ac:dyDescent="0.35">
      <c r="A22" s="6" t="s">
        <v>69</v>
      </c>
      <c r="B22" s="11">
        <v>0</v>
      </c>
      <c r="C22" s="11">
        <v>4</v>
      </c>
      <c r="D22" s="11">
        <v>6</v>
      </c>
      <c r="E22" s="11">
        <v>4</v>
      </c>
      <c r="F22" s="11">
        <v>3</v>
      </c>
      <c r="G22" s="11">
        <v>2</v>
      </c>
      <c r="H22" s="11">
        <v>2</v>
      </c>
      <c r="I22" s="11">
        <v>2</v>
      </c>
      <c r="J22" s="11">
        <v>2</v>
      </c>
      <c r="K22" s="11">
        <v>2</v>
      </c>
      <c r="L22" s="11">
        <v>2</v>
      </c>
      <c r="M22" s="11">
        <v>3</v>
      </c>
      <c r="N22" s="11">
        <v>4</v>
      </c>
      <c r="O22" s="11">
        <v>1</v>
      </c>
      <c r="P22" s="11">
        <v>7</v>
      </c>
      <c r="Q22" s="11">
        <v>6</v>
      </c>
      <c r="R22" s="11">
        <v>5</v>
      </c>
      <c r="S22" s="11">
        <v>4</v>
      </c>
      <c r="T22" s="11">
        <v>9</v>
      </c>
      <c r="U22" s="11">
        <v>6</v>
      </c>
      <c r="V22" s="43">
        <v>3</v>
      </c>
      <c r="W22" s="20">
        <v>3</v>
      </c>
      <c r="X22" s="20">
        <v>8</v>
      </c>
      <c r="Y22" s="9">
        <v>10</v>
      </c>
      <c r="Z22" s="53">
        <v>4</v>
      </c>
      <c r="AA22" s="53">
        <v>4</v>
      </c>
      <c r="AB22" s="10"/>
      <c r="AC22" s="37">
        <v>2</v>
      </c>
      <c r="AD22" s="60">
        <f t="shared" si="0"/>
        <v>5.5</v>
      </c>
    </row>
    <row r="23" spans="1:30" x14ac:dyDescent="0.35">
      <c r="A23" s="6" t="s">
        <v>7</v>
      </c>
      <c r="B23" s="11">
        <v>5</v>
      </c>
      <c r="C23" s="11">
        <v>1</v>
      </c>
      <c r="D23" s="11">
        <v>3</v>
      </c>
      <c r="E23" s="11">
        <v>2</v>
      </c>
      <c r="F23" s="11">
        <v>2</v>
      </c>
      <c r="G23" s="11">
        <v>3</v>
      </c>
      <c r="H23" s="11">
        <v>1</v>
      </c>
      <c r="I23" s="11">
        <v>1</v>
      </c>
      <c r="J23" s="11">
        <v>1</v>
      </c>
      <c r="K23" s="11">
        <v>1</v>
      </c>
      <c r="L23" s="11">
        <v>2</v>
      </c>
      <c r="M23" s="11">
        <v>4</v>
      </c>
      <c r="N23" s="11">
        <v>2</v>
      </c>
      <c r="O23" s="11">
        <v>3</v>
      </c>
      <c r="P23" s="11">
        <v>3</v>
      </c>
      <c r="Q23" s="11">
        <v>2</v>
      </c>
      <c r="R23" s="11">
        <v>3</v>
      </c>
      <c r="S23" s="11">
        <v>2</v>
      </c>
      <c r="T23" s="11">
        <v>5</v>
      </c>
      <c r="U23" s="11">
        <v>3</v>
      </c>
      <c r="V23" s="43">
        <v>4</v>
      </c>
      <c r="W23" s="20">
        <v>3</v>
      </c>
      <c r="X23" s="20">
        <v>4</v>
      </c>
      <c r="Y23" s="9">
        <v>9</v>
      </c>
      <c r="Z23" s="53">
        <v>2</v>
      </c>
      <c r="AA23" s="53">
        <v>4</v>
      </c>
      <c r="AB23" s="10"/>
      <c r="AC23" s="37">
        <v>2</v>
      </c>
      <c r="AD23" s="60">
        <f t="shared" si="0"/>
        <v>3</v>
      </c>
    </row>
    <row r="24" spans="1:30" x14ac:dyDescent="0.35">
      <c r="A24" s="6" t="s">
        <v>8</v>
      </c>
      <c r="B24" s="11">
        <v>14</v>
      </c>
      <c r="C24" s="11">
        <v>10</v>
      </c>
      <c r="D24" s="11">
        <v>14</v>
      </c>
      <c r="E24" s="11">
        <v>12</v>
      </c>
      <c r="F24" s="11">
        <v>12</v>
      </c>
      <c r="G24" s="11">
        <v>7</v>
      </c>
      <c r="H24" s="11">
        <v>15</v>
      </c>
      <c r="I24" s="11">
        <v>5</v>
      </c>
      <c r="J24" s="11">
        <v>5</v>
      </c>
      <c r="K24" s="11">
        <v>10</v>
      </c>
      <c r="L24" s="11">
        <v>6</v>
      </c>
      <c r="M24" s="11">
        <v>14</v>
      </c>
      <c r="N24" s="11">
        <v>11</v>
      </c>
      <c r="O24" s="11">
        <v>12</v>
      </c>
      <c r="P24" s="11">
        <v>15</v>
      </c>
      <c r="Q24" s="11">
        <v>18</v>
      </c>
      <c r="R24" s="11">
        <v>15</v>
      </c>
      <c r="S24" s="11">
        <v>21</v>
      </c>
      <c r="T24" s="11">
        <v>16</v>
      </c>
      <c r="U24" s="11">
        <v>31</v>
      </c>
      <c r="V24" s="43">
        <v>24</v>
      </c>
      <c r="W24" s="20">
        <v>21</v>
      </c>
      <c r="X24" s="20">
        <v>19</v>
      </c>
      <c r="Y24" s="9">
        <v>15</v>
      </c>
      <c r="Z24" s="53">
        <v>18</v>
      </c>
      <c r="AA24" s="53">
        <v>18</v>
      </c>
      <c r="AB24" s="10"/>
      <c r="AC24" s="37">
        <v>11</v>
      </c>
      <c r="AD24" s="60">
        <f t="shared" si="0"/>
        <v>17</v>
      </c>
    </row>
    <row r="25" spans="1:30" x14ac:dyDescent="0.35">
      <c r="A25" s="6" t="s">
        <v>9</v>
      </c>
      <c r="B25" s="11">
        <v>11</v>
      </c>
      <c r="C25" s="11">
        <v>15</v>
      </c>
      <c r="D25" s="11">
        <v>21</v>
      </c>
      <c r="E25" s="11">
        <v>10</v>
      </c>
      <c r="F25" s="11">
        <v>16</v>
      </c>
      <c r="G25" s="11">
        <v>19</v>
      </c>
      <c r="H25" s="11">
        <v>8</v>
      </c>
      <c r="I25" s="11">
        <v>16</v>
      </c>
      <c r="J25" s="11">
        <v>10</v>
      </c>
      <c r="K25" s="11">
        <v>9</v>
      </c>
      <c r="L25" s="11">
        <v>11</v>
      </c>
      <c r="M25" s="11">
        <v>12</v>
      </c>
      <c r="N25" s="11">
        <v>11</v>
      </c>
      <c r="O25" s="11">
        <v>9</v>
      </c>
      <c r="P25" s="11">
        <v>19</v>
      </c>
      <c r="Q25" s="11">
        <v>17</v>
      </c>
      <c r="R25" s="11">
        <v>29</v>
      </c>
      <c r="S25" s="11">
        <v>16</v>
      </c>
      <c r="T25" s="11">
        <v>18</v>
      </c>
      <c r="U25" s="11">
        <v>11</v>
      </c>
      <c r="V25" s="43">
        <v>13</v>
      </c>
      <c r="W25" s="20">
        <v>16</v>
      </c>
      <c r="X25" s="20">
        <v>13</v>
      </c>
      <c r="Y25" s="9">
        <v>22</v>
      </c>
      <c r="Z25" s="53">
        <v>16</v>
      </c>
      <c r="AA25" s="53">
        <v>13</v>
      </c>
      <c r="AB25" s="10"/>
      <c r="AC25" s="37">
        <v>12</v>
      </c>
      <c r="AD25" s="60">
        <f t="shared" si="0"/>
        <v>16</v>
      </c>
    </row>
    <row r="26" spans="1:30" x14ac:dyDescent="0.35">
      <c r="A26" s="6" t="s">
        <v>33</v>
      </c>
      <c r="B26" s="11">
        <v>6</v>
      </c>
      <c r="C26" s="11">
        <v>4</v>
      </c>
      <c r="D26" s="11">
        <v>6</v>
      </c>
      <c r="E26" s="11">
        <v>2</v>
      </c>
      <c r="F26" s="11">
        <v>3</v>
      </c>
      <c r="G26" s="11">
        <v>2</v>
      </c>
      <c r="H26" s="11">
        <v>3</v>
      </c>
      <c r="I26" s="11">
        <v>3</v>
      </c>
      <c r="J26" s="11">
        <v>1</v>
      </c>
      <c r="K26" s="11">
        <v>1</v>
      </c>
      <c r="L26" s="11">
        <v>1</v>
      </c>
      <c r="M26" s="11">
        <v>4</v>
      </c>
      <c r="N26" s="11">
        <v>1</v>
      </c>
      <c r="O26" s="11">
        <v>4</v>
      </c>
      <c r="P26" s="11">
        <v>4</v>
      </c>
      <c r="Q26" s="11">
        <v>4</v>
      </c>
      <c r="R26" s="11">
        <v>7</v>
      </c>
      <c r="S26" s="11">
        <v>8</v>
      </c>
      <c r="T26" s="11">
        <v>5</v>
      </c>
      <c r="U26" s="11">
        <v>6</v>
      </c>
      <c r="V26" s="43">
        <v>5</v>
      </c>
      <c r="W26" s="20">
        <v>3</v>
      </c>
      <c r="X26" s="20">
        <v>5</v>
      </c>
      <c r="Y26" s="9">
        <v>7</v>
      </c>
      <c r="Z26" s="53">
        <v>11</v>
      </c>
      <c r="AA26" s="53">
        <v>3</v>
      </c>
      <c r="AB26" s="10"/>
      <c r="AC26" s="37">
        <v>3</v>
      </c>
      <c r="AD26" s="60">
        <f t="shared" si="0"/>
        <v>5</v>
      </c>
    </row>
    <row r="27" spans="1:30" x14ac:dyDescent="0.35">
      <c r="A27" s="6" t="s">
        <v>10</v>
      </c>
      <c r="B27" s="11">
        <v>3</v>
      </c>
      <c r="C27" s="11">
        <v>5</v>
      </c>
      <c r="D27" s="11">
        <v>3</v>
      </c>
      <c r="E27" s="11">
        <v>1</v>
      </c>
      <c r="F27" s="11">
        <v>2</v>
      </c>
      <c r="G27" s="11">
        <v>2</v>
      </c>
      <c r="H27" s="11">
        <v>1</v>
      </c>
      <c r="I27" s="11">
        <v>0</v>
      </c>
      <c r="J27" s="11">
        <v>2</v>
      </c>
      <c r="K27" s="11">
        <v>0</v>
      </c>
      <c r="L27" s="11">
        <v>10</v>
      </c>
      <c r="M27" s="11">
        <v>5</v>
      </c>
      <c r="N27" s="11">
        <v>2</v>
      </c>
      <c r="O27" s="11">
        <v>4</v>
      </c>
      <c r="P27" s="11">
        <v>3</v>
      </c>
      <c r="Q27" s="11">
        <v>0</v>
      </c>
      <c r="R27" s="11">
        <v>2</v>
      </c>
      <c r="S27" s="11">
        <v>7</v>
      </c>
      <c r="T27" s="11">
        <v>1</v>
      </c>
      <c r="U27" s="11">
        <v>7</v>
      </c>
      <c r="V27" s="43">
        <v>6</v>
      </c>
      <c r="W27" s="20">
        <v>6</v>
      </c>
      <c r="X27" s="20">
        <v>4</v>
      </c>
      <c r="Y27" s="9">
        <v>5</v>
      </c>
      <c r="Z27" s="53">
        <v>9</v>
      </c>
      <c r="AA27" s="53">
        <v>2</v>
      </c>
      <c r="AB27" s="10"/>
      <c r="AC27" s="37">
        <v>2</v>
      </c>
      <c r="AD27" s="60">
        <f t="shared" si="0"/>
        <v>4</v>
      </c>
    </row>
    <row r="28" spans="1:30" x14ac:dyDescent="0.35">
      <c r="A28" s="6" t="s">
        <v>60</v>
      </c>
      <c r="B28" s="11">
        <v>14</v>
      </c>
      <c r="C28" s="11">
        <v>8</v>
      </c>
      <c r="D28" s="11">
        <v>10</v>
      </c>
      <c r="E28" s="11">
        <v>8</v>
      </c>
      <c r="F28" s="11">
        <v>15</v>
      </c>
      <c r="G28" s="11">
        <v>12</v>
      </c>
      <c r="H28" s="11">
        <v>7</v>
      </c>
      <c r="I28" s="11">
        <v>8</v>
      </c>
      <c r="J28" s="11">
        <v>4</v>
      </c>
      <c r="K28" s="11">
        <v>7</v>
      </c>
      <c r="L28" s="11">
        <v>7</v>
      </c>
      <c r="M28" s="11">
        <v>5</v>
      </c>
      <c r="N28" s="11">
        <v>12</v>
      </c>
      <c r="O28" s="11">
        <v>12</v>
      </c>
      <c r="P28" s="11">
        <v>15</v>
      </c>
      <c r="Q28" s="11">
        <v>11</v>
      </c>
      <c r="R28" s="11">
        <v>5</v>
      </c>
      <c r="S28" s="11">
        <v>14</v>
      </c>
      <c r="T28" s="11">
        <v>11</v>
      </c>
      <c r="U28" s="11">
        <v>12</v>
      </c>
      <c r="V28" s="43">
        <v>11</v>
      </c>
      <c r="W28" s="20">
        <v>17</v>
      </c>
      <c r="X28" s="20">
        <v>11</v>
      </c>
      <c r="Y28" s="9">
        <v>17</v>
      </c>
      <c r="Z28" s="53">
        <v>5</v>
      </c>
      <c r="AA28" s="53">
        <v>20</v>
      </c>
      <c r="AB28" s="10"/>
      <c r="AC28" s="37">
        <v>8</v>
      </c>
      <c r="AD28" s="60">
        <f t="shared" si="0"/>
        <v>12</v>
      </c>
    </row>
    <row r="29" spans="1:30" x14ac:dyDescent="0.35">
      <c r="A29" s="6" t="s">
        <v>68</v>
      </c>
      <c r="B29" s="11">
        <v>1</v>
      </c>
      <c r="C29" s="11">
        <v>1</v>
      </c>
      <c r="D29" s="11">
        <v>1</v>
      </c>
      <c r="E29" s="11">
        <v>1</v>
      </c>
      <c r="F29" s="11">
        <v>2</v>
      </c>
      <c r="G29" s="11">
        <v>0</v>
      </c>
      <c r="H29" s="11">
        <v>1</v>
      </c>
      <c r="I29" s="11">
        <v>1</v>
      </c>
      <c r="J29" s="11">
        <v>0</v>
      </c>
      <c r="K29" s="11">
        <v>1</v>
      </c>
      <c r="L29" s="11">
        <v>0</v>
      </c>
      <c r="M29" s="11">
        <v>0</v>
      </c>
      <c r="N29" s="11">
        <v>0</v>
      </c>
      <c r="O29" s="11">
        <v>1</v>
      </c>
      <c r="P29" s="11">
        <v>0</v>
      </c>
      <c r="Q29" s="11">
        <v>0</v>
      </c>
      <c r="R29" s="11">
        <v>0</v>
      </c>
      <c r="S29" s="11">
        <v>1</v>
      </c>
      <c r="T29" s="11">
        <v>2</v>
      </c>
      <c r="U29" s="11">
        <v>3</v>
      </c>
      <c r="V29" s="43">
        <v>1</v>
      </c>
      <c r="W29" s="20">
        <v>4</v>
      </c>
      <c r="X29" s="20">
        <v>2</v>
      </c>
      <c r="Y29" s="9">
        <v>0</v>
      </c>
      <c r="Z29" s="53">
        <v>1</v>
      </c>
      <c r="AA29" s="53">
        <v>0</v>
      </c>
      <c r="AB29" s="10"/>
      <c r="AC29" s="37">
        <v>1</v>
      </c>
      <c r="AD29" s="60">
        <f t="shared" si="0"/>
        <v>1</v>
      </c>
    </row>
    <row r="30" spans="1:30" x14ac:dyDescent="0.35">
      <c r="A30" s="6" t="s">
        <v>65</v>
      </c>
      <c r="B30" s="11">
        <v>9</v>
      </c>
      <c r="C30" s="11">
        <v>6</v>
      </c>
      <c r="D30" s="11">
        <v>9</v>
      </c>
      <c r="E30" s="11">
        <v>12</v>
      </c>
      <c r="F30" s="11">
        <v>16</v>
      </c>
      <c r="G30" s="11">
        <v>8</v>
      </c>
      <c r="H30" s="11">
        <v>9</v>
      </c>
      <c r="I30" s="11">
        <v>8</v>
      </c>
      <c r="J30" s="11">
        <v>7</v>
      </c>
      <c r="K30" s="11">
        <v>7</v>
      </c>
      <c r="L30" s="11">
        <v>16</v>
      </c>
      <c r="M30" s="11">
        <v>14</v>
      </c>
      <c r="N30" s="11">
        <v>13</v>
      </c>
      <c r="O30" s="11">
        <v>15</v>
      </c>
      <c r="P30" s="11">
        <v>8</v>
      </c>
      <c r="Q30" s="11">
        <v>13</v>
      </c>
      <c r="R30" s="11">
        <v>10</v>
      </c>
      <c r="S30" s="11">
        <v>12</v>
      </c>
      <c r="T30" s="11">
        <v>13</v>
      </c>
      <c r="U30" s="11">
        <v>19</v>
      </c>
      <c r="V30" s="43">
        <v>19</v>
      </c>
      <c r="W30" s="20">
        <v>16</v>
      </c>
      <c r="X30" s="20">
        <v>10</v>
      </c>
      <c r="Y30" s="9">
        <v>15</v>
      </c>
      <c r="Z30" s="53">
        <v>15</v>
      </c>
      <c r="AA30" s="53">
        <v>12</v>
      </c>
      <c r="AB30" s="10"/>
      <c r="AC30" s="37">
        <v>9</v>
      </c>
      <c r="AD30" s="60">
        <f t="shared" si="0"/>
        <v>13</v>
      </c>
    </row>
    <row r="31" spans="1:30" x14ac:dyDescent="0.35">
      <c r="A31" s="6" t="s">
        <v>28</v>
      </c>
      <c r="B31" s="11">
        <v>1</v>
      </c>
      <c r="C31" s="11">
        <v>3</v>
      </c>
      <c r="D31" s="11">
        <v>3</v>
      </c>
      <c r="E31" s="11">
        <v>4</v>
      </c>
      <c r="F31" s="11">
        <v>2</v>
      </c>
      <c r="G31" s="11">
        <v>6</v>
      </c>
      <c r="H31" s="11">
        <v>3</v>
      </c>
      <c r="I31" s="11">
        <v>1</v>
      </c>
      <c r="J31" s="11">
        <v>0</v>
      </c>
      <c r="K31" s="11">
        <v>1</v>
      </c>
      <c r="L31" s="11">
        <v>3</v>
      </c>
      <c r="M31" s="11">
        <v>6</v>
      </c>
      <c r="N31" s="11">
        <v>4</v>
      </c>
      <c r="O31" s="11">
        <v>2</v>
      </c>
      <c r="P31" s="11">
        <v>4</v>
      </c>
      <c r="Q31" s="11">
        <v>0</v>
      </c>
      <c r="R31" s="11">
        <v>8</v>
      </c>
      <c r="S31" s="11">
        <v>6</v>
      </c>
      <c r="T31" s="11">
        <v>1</v>
      </c>
      <c r="U31" s="11">
        <v>3</v>
      </c>
      <c r="V31" s="43">
        <v>4</v>
      </c>
      <c r="W31" s="20">
        <v>2</v>
      </c>
      <c r="X31" s="20">
        <v>2</v>
      </c>
      <c r="Y31" s="9">
        <v>0</v>
      </c>
      <c r="Z31" s="53">
        <v>3</v>
      </c>
      <c r="AA31" s="53">
        <v>8</v>
      </c>
      <c r="AB31" s="10"/>
      <c r="AC31" s="37">
        <v>3</v>
      </c>
      <c r="AD31" s="60">
        <f t="shared" si="0"/>
        <v>2.5</v>
      </c>
    </row>
    <row r="32" spans="1:30" s="5" customFormat="1" x14ac:dyDescent="0.35">
      <c r="A32" s="21" t="s">
        <v>74</v>
      </c>
      <c r="B32" s="22">
        <v>4</v>
      </c>
      <c r="C32" s="22">
        <v>9</v>
      </c>
      <c r="D32" s="22">
        <v>5</v>
      </c>
      <c r="E32" s="22">
        <v>12</v>
      </c>
      <c r="F32" s="22">
        <v>3</v>
      </c>
      <c r="G32" s="22">
        <v>9</v>
      </c>
      <c r="H32" s="22">
        <v>6</v>
      </c>
      <c r="I32" s="22">
        <v>4</v>
      </c>
      <c r="J32" s="22">
        <v>3</v>
      </c>
      <c r="K32" s="22">
        <v>5</v>
      </c>
      <c r="L32" s="22">
        <v>12</v>
      </c>
      <c r="M32" s="22">
        <v>7</v>
      </c>
      <c r="N32" s="22">
        <v>9</v>
      </c>
      <c r="O32" s="22">
        <v>13</v>
      </c>
      <c r="P32" s="22">
        <v>10</v>
      </c>
      <c r="Q32" s="22">
        <v>8</v>
      </c>
      <c r="R32" s="22">
        <v>11</v>
      </c>
      <c r="S32" s="22">
        <v>10</v>
      </c>
      <c r="T32" s="22">
        <v>8</v>
      </c>
      <c r="U32" s="22">
        <v>11</v>
      </c>
      <c r="V32" s="44">
        <v>14</v>
      </c>
      <c r="W32" s="56">
        <v>13</v>
      </c>
      <c r="X32" s="56">
        <v>13</v>
      </c>
      <c r="Y32" s="24">
        <v>11</v>
      </c>
      <c r="Z32" s="53">
        <v>14</v>
      </c>
      <c r="AA32" s="53">
        <v>16</v>
      </c>
      <c r="AB32" s="10"/>
      <c r="AC32" s="38">
        <v>6</v>
      </c>
      <c r="AD32" s="60">
        <f t="shared" si="0"/>
        <v>11</v>
      </c>
    </row>
    <row r="33" spans="1:30" x14ac:dyDescent="0.35">
      <c r="A33" s="6" t="s">
        <v>66</v>
      </c>
      <c r="B33" s="11">
        <v>3</v>
      </c>
      <c r="C33" s="11">
        <v>5</v>
      </c>
      <c r="D33" s="11">
        <v>4</v>
      </c>
      <c r="E33" s="11">
        <v>5</v>
      </c>
      <c r="F33" s="11">
        <v>5</v>
      </c>
      <c r="G33" s="11">
        <v>7</v>
      </c>
      <c r="H33" s="11">
        <v>5</v>
      </c>
      <c r="I33" s="11">
        <v>3</v>
      </c>
      <c r="J33" s="11">
        <v>2</v>
      </c>
      <c r="K33" s="11">
        <v>3</v>
      </c>
      <c r="L33" s="11">
        <v>7</v>
      </c>
      <c r="M33" s="11">
        <v>5</v>
      </c>
      <c r="N33" s="11">
        <v>5</v>
      </c>
      <c r="O33" s="11">
        <v>4</v>
      </c>
      <c r="P33" s="11">
        <v>10</v>
      </c>
      <c r="Q33" s="11">
        <v>8</v>
      </c>
      <c r="R33" s="11">
        <v>6</v>
      </c>
      <c r="S33" s="11">
        <v>2</v>
      </c>
      <c r="T33" s="11">
        <v>10</v>
      </c>
      <c r="U33" s="11">
        <v>11</v>
      </c>
      <c r="V33" s="43">
        <v>9</v>
      </c>
      <c r="W33" s="20">
        <v>9</v>
      </c>
      <c r="X33" s="20">
        <v>13</v>
      </c>
      <c r="Y33" s="9">
        <v>12</v>
      </c>
      <c r="Z33" s="53">
        <v>13</v>
      </c>
      <c r="AA33" s="53">
        <v>9</v>
      </c>
      <c r="AB33" s="10"/>
      <c r="AC33" s="37">
        <v>5</v>
      </c>
      <c r="AD33" s="60">
        <f t="shared" si="0"/>
        <v>9</v>
      </c>
    </row>
    <row r="34" spans="1:30" x14ac:dyDescent="0.35">
      <c r="A34" s="6" t="s">
        <v>11</v>
      </c>
      <c r="B34" s="11">
        <v>0</v>
      </c>
      <c r="C34" s="11">
        <v>2</v>
      </c>
      <c r="D34" s="11">
        <v>1</v>
      </c>
      <c r="E34" s="11">
        <v>1</v>
      </c>
      <c r="F34" s="11">
        <v>1</v>
      </c>
      <c r="G34" s="11">
        <v>0</v>
      </c>
      <c r="H34" s="11">
        <v>1</v>
      </c>
      <c r="I34" s="11">
        <v>0</v>
      </c>
      <c r="J34" s="11">
        <v>0</v>
      </c>
      <c r="K34" s="11">
        <v>0</v>
      </c>
      <c r="L34" s="11">
        <v>1</v>
      </c>
      <c r="M34" s="11">
        <v>1</v>
      </c>
      <c r="N34" s="11">
        <v>1</v>
      </c>
      <c r="O34" s="11">
        <v>0</v>
      </c>
      <c r="P34" s="11">
        <v>0</v>
      </c>
      <c r="Q34" s="11">
        <v>1</v>
      </c>
      <c r="R34" s="11">
        <v>0</v>
      </c>
      <c r="S34" s="11">
        <v>0</v>
      </c>
      <c r="T34" s="11">
        <v>2</v>
      </c>
      <c r="U34" s="11">
        <v>1</v>
      </c>
      <c r="V34" s="43">
        <v>1</v>
      </c>
      <c r="W34" s="20">
        <v>3</v>
      </c>
      <c r="X34" s="20">
        <v>1</v>
      </c>
      <c r="Y34" s="9">
        <v>0</v>
      </c>
      <c r="Z34" s="53">
        <v>0</v>
      </c>
      <c r="AA34" s="53">
        <v>1</v>
      </c>
      <c r="AB34" s="10"/>
      <c r="AC34" s="37">
        <v>1</v>
      </c>
      <c r="AD34" s="60">
        <f t="shared" si="0"/>
        <v>1</v>
      </c>
    </row>
    <row r="35" spans="1:30" x14ac:dyDescent="0.35">
      <c r="A35" s="6" t="s">
        <v>12</v>
      </c>
      <c r="B35" s="11">
        <v>30</v>
      </c>
      <c r="C35" s="11">
        <v>38</v>
      </c>
      <c r="D35" s="11">
        <v>54</v>
      </c>
      <c r="E35" s="11">
        <v>58</v>
      </c>
      <c r="F35" s="11">
        <v>37</v>
      </c>
      <c r="G35" s="11">
        <v>34</v>
      </c>
      <c r="H35" s="11">
        <v>39</v>
      </c>
      <c r="I35" s="11">
        <v>35</v>
      </c>
      <c r="J35" s="11">
        <v>31</v>
      </c>
      <c r="K35" s="11">
        <v>40</v>
      </c>
      <c r="L35" s="11">
        <v>40</v>
      </c>
      <c r="M35" s="11">
        <v>58</v>
      </c>
      <c r="N35" s="11">
        <v>51</v>
      </c>
      <c r="O35" s="11">
        <v>36</v>
      </c>
      <c r="P35" s="11">
        <v>47</v>
      </c>
      <c r="Q35" s="11">
        <v>71</v>
      </c>
      <c r="R35" s="11">
        <v>78</v>
      </c>
      <c r="S35" s="11">
        <v>66</v>
      </c>
      <c r="T35" s="11">
        <v>85</v>
      </c>
      <c r="U35" s="11">
        <v>62</v>
      </c>
      <c r="V35" s="43">
        <v>67</v>
      </c>
      <c r="W35" s="20">
        <v>81</v>
      </c>
      <c r="X35" s="20">
        <v>96</v>
      </c>
      <c r="Y35" s="9">
        <v>100</v>
      </c>
      <c r="Z35" s="53">
        <v>74</v>
      </c>
      <c r="AA35" s="53">
        <v>60</v>
      </c>
      <c r="AB35" s="10"/>
      <c r="AC35" s="37">
        <v>39</v>
      </c>
      <c r="AD35" s="60">
        <f>MEDIAN(N35:Y35)</f>
        <v>69</v>
      </c>
    </row>
    <row r="36" spans="1:30" x14ac:dyDescent="0.35">
      <c r="A36" s="6" t="s">
        <v>67</v>
      </c>
      <c r="B36" s="11">
        <v>5</v>
      </c>
      <c r="C36" s="11">
        <v>1</v>
      </c>
      <c r="D36" s="11">
        <v>7</v>
      </c>
      <c r="E36" s="11">
        <v>4</v>
      </c>
      <c r="F36" s="11">
        <v>5</v>
      </c>
      <c r="G36" s="11">
        <v>6</v>
      </c>
      <c r="H36" s="11">
        <v>8</v>
      </c>
      <c r="I36" s="11">
        <v>4</v>
      </c>
      <c r="J36" s="11">
        <v>3</v>
      </c>
      <c r="K36" s="11">
        <v>2</v>
      </c>
      <c r="L36" s="11">
        <v>4</v>
      </c>
      <c r="M36" s="11">
        <v>3</v>
      </c>
      <c r="N36" s="11">
        <v>3</v>
      </c>
      <c r="O36" s="11">
        <v>3</v>
      </c>
      <c r="P36" s="11">
        <v>6</v>
      </c>
      <c r="Q36" s="11">
        <v>3</v>
      </c>
      <c r="R36" s="11">
        <v>8</v>
      </c>
      <c r="S36" s="11">
        <v>8</v>
      </c>
      <c r="T36" s="11">
        <v>4</v>
      </c>
      <c r="U36" s="11">
        <v>2</v>
      </c>
      <c r="V36" s="43">
        <v>4</v>
      </c>
      <c r="W36" s="20">
        <v>7</v>
      </c>
      <c r="X36" s="20">
        <v>5</v>
      </c>
      <c r="Y36" s="9">
        <v>7</v>
      </c>
      <c r="Z36" s="53">
        <v>8</v>
      </c>
      <c r="AA36" s="53">
        <v>8</v>
      </c>
      <c r="AB36" s="10"/>
      <c r="AC36" s="37">
        <v>4</v>
      </c>
      <c r="AD36" s="60">
        <f t="shared" si="0"/>
        <v>4.5</v>
      </c>
    </row>
    <row r="37" spans="1:30" x14ac:dyDescent="0.35">
      <c r="A37" s="6" t="s">
        <v>26</v>
      </c>
      <c r="B37" s="2">
        <v>7</v>
      </c>
      <c r="C37" s="2">
        <v>6</v>
      </c>
      <c r="D37" s="2">
        <v>13</v>
      </c>
      <c r="E37" s="2">
        <v>8</v>
      </c>
      <c r="F37" s="2">
        <v>9</v>
      </c>
      <c r="G37" s="2">
        <v>8</v>
      </c>
      <c r="H37" s="2">
        <v>2</v>
      </c>
      <c r="I37" s="2">
        <v>2</v>
      </c>
      <c r="J37" s="2">
        <v>2</v>
      </c>
      <c r="K37" s="2">
        <v>2</v>
      </c>
      <c r="L37" s="2">
        <v>4</v>
      </c>
      <c r="M37" s="2">
        <v>5</v>
      </c>
      <c r="N37" s="2">
        <v>8</v>
      </c>
      <c r="O37" s="2">
        <v>7</v>
      </c>
      <c r="P37" s="2">
        <v>7</v>
      </c>
      <c r="Q37" s="2">
        <v>7</v>
      </c>
      <c r="R37" s="2">
        <v>13</v>
      </c>
      <c r="S37" s="2">
        <v>5</v>
      </c>
      <c r="T37" s="2">
        <v>6</v>
      </c>
      <c r="U37" s="2">
        <v>9</v>
      </c>
      <c r="V37" s="45">
        <v>12</v>
      </c>
      <c r="W37" s="57">
        <v>11</v>
      </c>
      <c r="X37" s="57">
        <v>7</v>
      </c>
      <c r="Y37" s="25">
        <v>6</v>
      </c>
      <c r="Z37" s="25">
        <v>7</v>
      </c>
      <c r="AA37" s="25">
        <v>4</v>
      </c>
      <c r="AC37" s="37">
        <v>6</v>
      </c>
      <c r="AD37" s="60">
        <f t="shared" si="0"/>
        <v>7</v>
      </c>
    </row>
    <row r="38" spans="1:30" x14ac:dyDescent="0.35">
      <c r="A38" s="26" t="s">
        <v>13</v>
      </c>
      <c r="B38" s="31">
        <v>4</v>
      </c>
      <c r="C38" s="31">
        <v>9</v>
      </c>
      <c r="D38" s="31">
        <v>8</v>
      </c>
      <c r="E38" s="31">
        <v>10</v>
      </c>
      <c r="F38" s="31">
        <v>12</v>
      </c>
      <c r="G38" s="31">
        <v>6</v>
      </c>
      <c r="H38" s="31">
        <v>3</v>
      </c>
      <c r="I38" s="31">
        <v>3</v>
      </c>
      <c r="J38" s="31">
        <v>5</v>
      </c>
      <c r="K38" s="31">
        <v>4</v>
      </c>
      <c r="L38" s="31">
        <v>8</v>
      </c>
      <c r="M38" s="31">
        <v>6</v>
      </c>
      <c r="N38" s="31">
        <v>5</v>
      </c>
      <c r="O38" s="31">
        <v>6</v>
      </c>
      <c r="P38" s="31">
        <v>7</v>
      </c>
      <c r="Q38" s="31">
        <v>9</v>
      </c>
      <c r="R38" s="31">
        <v>8</v>
      </c>
      <c r="S38" s="31">
        <v>6</v>
      </c>
      <c r="T38" s="31">
        <v>8</v>
      </c>
      <c r="U38" s="31">
        <v>13</v>
      </c>
      <c r="V38" s="46">
        <v>8</v>
      </c>
      <c r="W38" s="58">
        <v>12</v>
      </c>
      <c r="X38" s="58">
        <v>9</v>
      </c>
      <c r="Y38" s="32">
        <v>13</v>
      </c>
      <c r="Z38" s="32">
        <v>12</v>
      </c>
      <c r="AA38" s="32">
        <v>10</v>
      </c>
      <c r="AC38" s="47">
        <v>6</v>
      </c>
      <c r="AD38" s="47">
        <f t="shared" si="0"/>
        <v>8</v>
      </c>
    </row>
    <row r="44" spans="1:30" x14ac:dyDescent="0.35">
      <c r="A44" t="s">
        <v>75</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1</vt:i4>
      </vt:variant>
    </vt:vector>
  </HeadingPairs>
  <TitlesOfParts>
    <vt:vector size="4" baseType="lpstr">
      <vt:lpstr>Data notes</vt:lpstr>
      <vt:lpstr>Provincial Table</vt:lpstr>
      <vt:lpstr>Suspect Drug Deaths by PHU </vt:lpstr>
      <vt:lpstr>Provincial Figure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Murray, Regan (MCSCS)</dc:creator>
  <cp:lastModifiedBy>Netta Kornberg</cp:lastModifiedBy>
  <dcterms:created xsi:type="dcterms:W3CDTF">2020-10-09T14:13:55Z</dcterms:created>
  <dcterms:modified xsi:type="dcterms:W3CDTF">2021-03-22T18:17:33Z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Symron.Bansal@ontario.ca</vt:lpwstr>
  </property>
  <property fmtid="{D5CDD505-2E9C-101B-9397-08002B2CF9AE}" pid="5" name="MSIP_Label_034a106e-6316-442c-ad35-738afd673d2b_SetDate">
    <vt:lpwstr>2020-10-16T12:58:29.3236302Z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f1646c9c-58c3-4717-a736-17106e14f5b0</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